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drawings/_rels/drawing3.xml.rels" ContentType="application/vnd.openxmlformats-package.relationships+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bjekti poluotvorenog tipa" sheetId="1" state="visible" r:id="rId2"/>
    <sheet name="IX PARKETARSKI RADOVI" sheetId="2" state="hidden" r:id="rId3"/>
    <sheet name="X DUPLI POD" sheetId="3" state="hidden" r:id="rId4"/>
    <sheet name="XIII SPUŠTENI STROP" sheetId="4" state="hidden" r:id="rId5"/>
  </sheets>
  <definedNames>
    <definedName function="false" hidden="false" localSheetId="0" name="_xlnm.Print_Area" vbProcedure="false">'Objekti poluotvorenog tipa'!$A$1:$F$4127</definedName>
    <definedName function="false" hidden="false" localSheetId="0" name="_xlnm.Print_Titles" vbProcedure="false">'Objekti poluotvorenog tipa'!$1:$1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<sst xmlns="http://schemas.openxmlformats.org/spreadsheetml/2006/main" count="6872" uniqueCount="1758">
  <si>
    <t xml:space="preserve">1. TROŠKOVNIK RADOVA - LAMELA "A"</t>
  </si>
  <si>
    <t xml:space="preserve">1. TROŠKOVNIK RADOVA RADOVA - ELEKTRO INSTALACIJE</t>
  </si>
  <si>
    <t xml:space="preserve">Redni
broj</t>
  </si>
  <si>
    <t xml:space="preserve">OPIS POZICIJE</t>
  </si>
  <si>
    <t xml:space="preserve">Jed.
mjere</t>
  </si>
  <si>
    <t xml:space="preserve">Količina</t>
  </si>
  <si>
    <t xml:space="preserve">Jedinična
cijena</t>
  </si>
  <si>
    <t xml:space="preserve">Ukupno</t>
  </si>
  <si>
    <t xml:space="preserve">1. RASVJETA I PANIK RASVJETA</t>
  </si>
  <si>
    <t xml:space="preserve">1.</t>
  </si>
  <si>
    <t xml:space="preserve">Nabavka i montaža na strop ili na zid svjetiljki tip kao ili ekvivalent:                                                                                                      </t>
  </si>
  <si>
    <t xml:space="preserve">* nadgradna svjetiljka Led, max.11W, 4000K, min 1215lm, CRI&gt;80, zadržavanje svjetlosnog toka min L70B50, integrirani prekidač on/off, dim. 573x36x28 mm.</t>
  </si>
  <si>
    <t xml:space="preserve">kom</t>
  </si>
  <si>
    <t xml:space="preserve">* nadgradna svjetiljka Led, max.33W, 4000K, min.3600lm,109lm/W, CRI&gt;80, IP43, anti vandal IK06, zadržavanje svjetlosnog toka L80B20, faktor snage &gt;0.95, UGR&lt;19, ENEC certifikat, fotobiološki rizik RG0.</t>
  </si>
  <si>
    <t xml:space="preserve">* nadgradna svjetiljka Led, max.18W,4000K, min.1930 lm, CRI 83, IP65, anti vandal IK07, zadržavanje svjetlosnog toka L80B20, faktor snage &gt;0.9.</t>
  </si>
  <si>
    <t xml:space="preserve">*panik svjetiljka nadgradna sa piktogramom, LED 6W, 3h autonomija.</t>
  </si>
  <si>
    <t xml:space="preserve">2.</t>
  </si>
  <si>
    <t xml:space="preserve">Nabavka i montaža nadgradne antivandalske svjetiljke dizajnirane za sprječavanje samoozljeđivanja, sa kućištem od ljevenog čeličnog profila, sa PC kapom otpornom na udarce min. 50 Joula, sa šestougaonim sigurnosnim zatvaračima i silikonskim tjesnilom. Montažni pribor mora biti nakon montaže nedostupan neautoriziranim osobama.</t>
  </si>
  <si>
    <t xml:space="preserve">*svjetiljka LED, IP44, IK14, 22W, 4000K, 1763lm, CRI&gt;80.</t>
  </si>
  <si>
    <t xml:space="preserve">*svjetiljka LED, IP44, IK14, 15W, 4000K, 1314lm, CRI&gt;80.</t>
  </si>
  <si>
    <t xml:space="preserve">3.</t>
  </si>
  <si>
    <t xml:space="preserve">Nabavka i ugradnja u zid prekidača kao tip MODUL </t>
  </si>
  <si>
    <t xml:space="preserve">"MANDEKS" ili ekvivalent:                                                           </t>
  </si>
  <si>
    <t xml:space="preserve">* nosač 2M </t>
  </si>
  <si>
    <t xml:space="preserve">* nosač 1M </t>
  </si>
  <si>
    <t xml:space="preserve">* okvir 2M</t>
  </si>
  <si>
    <t xml:space="preserve">* okvir 1M</t>
  </si>
  <si>
    <t xml:space="preserve">* prekidač isklopni</t>
  </si>
  <si>
    <t xml:space="preserve">* prekidač izmjenični</t>
  </si>
  <si>
    <t xml:space="preserve">* tipkalo za svjetlo</t>
  </si>
  <si>
    <t xml:space="preserve">4.</t>
  </si>
  <si>
    <t xml:space="preserve">Nabavka i montaža u zid antivandalskog isklopnog prekidača , sa kućištem od ljevenog aluminijastog profila, sa šestougaonim sigurnosnim zatvaračima i silikonskim tjesnilom u izvedbi IP 65. Montažni pribor mora biti nakon montaže nedostupan neautoriziranim osobama.</t>
  </si>
  <si>
    <t xml:space="preserve">6.</t>
  </si>
  <si>
    <t xml:space="preserve">Nabavka i montaža na strop detektora pokreta(360˚)</t>
  </si>
  <si>
    <t xml:space="preserve">7.</t>
  </si>
  <si>
    <t xml:space="preserve">Sitni montažni materijal</t>
  </si>
  <si>
    <t xml:space="preserve">pauš</t>
  </si>
  <si>
    <t xml:space="preserve">UKUPNO </t>
  </si>
  <si>
    <t xml:space="preserve">2. ELEKTROMOTORNI RAZVOD I UTIČNICE</t>
  </si>
  <si>
    <t xml:space="preserve">Nabavka i ugradnja u zid utičnica šuko kao tip</t>
  </si>
  <si>
    <t xml:space="preserve">MODUL-”MANDEKS ili ekvivalent”                                  </t>
  </si>
  <si>
    <t xml:space="preserve">*nosač 7M </t>
  </si>
  <si>
    <t xml:space="preserve">* nosač  4M </t>
  </si>
  <si>
    <t xml:space="preserve">* nosač  2M </t>
  </si>
  <si>
    <t xml:space="preserve">*okvir 7M </t>
  </si>
  <si>
    <t xml:space="preserve">* okvir 4M </t>
  </si>
  <si>
    <t xml:space="preserve">* okvir 2M </t>
  </si>
  <si>
    <t xml:space="preserve">*slijepi poklopac</t>
  </si>
  <si>
    <t xml:space="preserve">* utičnica "šuko“ -bijela(agregat)</t>
  </si>
  <si>
    <t xml:space="preserve">*utičnica "šuko" -zelena(UPS)</t>
  </si>
  <si>
    <t xml:space="preserve">Nabavka i montaža u zid antivandalske priključnice  16A, 250V , sa kućištem od ljevenog aluminijastog profila, sa šestougaonim sigurnosnim zatvaračima i silikonskim tjesnilom u izvedbi IP 65. Montažni pribor mora biti nakon montaže nedostupan neautoriziranim osobama.</t>
  </si>
  <si>
    <t xml:space="preserve">Nabavka i montaža u zid antivandalske priključnice  16A, 250V , sa kućištem i poklopcem od ljevenog aluminijastog profila, sa šestougaonim sigurnosnim zatvaračima i silikonskim tjesnilom u izvedbi IP 65. Montažni pribor mora biti nakon montaže nedostupan neautoriziranim osobama.</t>
  </si>
  <si>
    <t xml:space="preserve">Nabavka i montaža na zid antivandalskog tipkala bez povrata sa kućištem od ljevenog aluminijastog profila, sa šestougaonim sigurnosnim zatvaračima i silikonskim tjesnilom u izvedbi IP 65. Montažni pribor mora biti nakon montaže nedostupan neautoriziranim osobama.</t>
  </si>
  <si>
    <t xml:space="preserve">8.</t>
  </si>
  <si>
    <t xml:space="preserve">pauš.</t>
  </si>
  <si>
    <t xml:space="preserve">3. VATRODOJAVA</t>
  </si>
  <si>
    <t xml:space="preserve">Isporuka i montaža modularne mikroprocesorske  vatrodojavne centrale  sljedećih karakteristika:</t>
  </si>
  <si>
    <t xml:space="preserve"> - standardni alfanumerički LCD display za kontrolu stanja sistema, upravljanje i vođenje dijaloga</t>
  </si>
  <si>
    <t xml:space="preserve"> - jedna analogno adresne petlje od min. 256 javljača, svaki od elermenata na petlji može biti u posebnoj zoni, na petlju se mogu priključivati i adresibilni alarmni uređaji (sirene i sl.)</t>
  </si>
  <si>
    <t xml:space="preserve"> - sa mrežnom karticom za umrežavanje      sa drugim centralama         </t>
  </si>
  <si>
    <t xml:space="preserve"> - 2 izlaza za daljinski prenos (alarm i greška), 30VDC-1A</t>
  </si>
  <si>
    <t xml:space="preserve"> - 2 nadzirana izlaza 24VDC/2A za sirene</t>
  </si>
  <si>
    <t xml:space="preserve"> - 2 nadzirana izlaza 24VDC/2A (RT alarm, RT fault)</t>
  </si>
  <si>
    <t xml:space="preserve"> - 12 programabilnih ulaza/izlaza </t>
  </si>
  <si>
    <t xml:space="preserve"> - rezervno napajanje za 24 časovni neprekidni rad u slučaju nestanka električne energije 12V/30Ah</t>
  </si>
  <si>
    <t xml:space="preserve"> - 2000 memorisanih zadnjih događaja u bazi podataka po prioritetima i hronologiji</t>
  </si>
  <si>
    <t xml:space="preserve"> - napon napajanja 85/265VAC, 50Hz</t>
  </si>
  <si>
    <t xml:space="preserve"> - 1000 memorisanih zadnjih događaja u bazi podataka po prioritetima i hronologiji</t>
  </si>
  <si>
    <t xml:space="preserve"> - napon napajanja 115/230VAC, 50Hz</t>
  </si>
  <si>
    <t xml:space="preserve"> - dimenzije (ŠxVxD) 430x796x160mm</t>
  </si>
  <si>
    <t xml:space="preserve"> - kućište u zaštiti IP30</t>
  </si>
  <si>
    <t xml:space="preserve"> - automatsko prebacivanje ljeto/zima</t>
  </si>
  <si>
    <t xml:space="preserve"> - potpuno slobodno programabilne sve vremenske i ostale (ulazno/izlazne) funkcije centrale (npr uljučenje sirena nakon 3 min, isključenje jednog klima sistema nakon 30 sec a ostalih nakon 3 minute i dr.)</t>
  </si>
  <si>
    <t xml:space="preserve"> - mogućnost uvezivanja do 32 centrale, spajane na BIS (Building Integration System) preko OPC servera</t>
  </si>
  <si>
    <t xml:space="preserve">tip kao BOSCH FPA-5000 ili ekvivalent                      </t>
  </si>
  <si>
    <t xml:space="preserve">kmpl.</t>
  </si>
  <si>
    <t xml:space="preserve">Isporuka optičko-dimnog analogno adresibilnog javljača požara sa mogućnošću slanja standardnog i signala visoke osjetljivosti centralnom uređaju, sa izolatorom kvara na petlji ugrađenim u samom javljaču, visoka otpornost na vlagu, ugrađen svjetlosni indikator za signalizaciju alarma na licu mjesta sa podnožjem za instalaciju, radna temperatura -20°C - 65°C, visina montaže max.16m, napajanje 15 do 33V DC, 0,55mA,  tip kao BOSCH FAP-O 425 ili ekvivalent                                             </t>
  </si>
  <si>
    <t xml:space="preserve">Isporuka natpisne pločice za automatski detektor požara tip kao BOSCH TP4 400 ili ekvivalent                                                                               </t>
  </si>
  <si>
    <t xml:space="preserve">Isporuka ručnog resetabilnog adresibilnog javljača požara sa direktnim aktiviranjem, sa integrisanim izolatorom kvara petlje,  u crvenom kućištu za montažu u suhe i čiste prostore, IP54, u kućištu, radna temperatura -25°C - 70°C, napajanje 15 do 33 VDC, tip kao BOSCH FMC-210-DM-G-R ili ekvivalent                                                            </t>
  </si>
  <si>
    <t xml:space="preserve">5.</t>
  </si>
  <si>
    <t xml:space="preserve">Isporuka ručnog resetabilnog adresibilnog javljača požara sa direktnim aktiviranjem , sa integrisanim izolatorom kvara petlje,  u crvenom kućištu za vanjsku montažu , IP67,  u kućištu,radna temperatura -25°C - 70°C, napajanje 15 do 33 VDC, tip kao BOSCH FMC-210-DM-H-R ili ekvivalent                                                                      </t>
  </si>
  <si>
    <t xml:space="preserve">Isporuka i montaža adresibilne sirene za rad u vatrodojavnoj petlji, ugrađen izolator petlje u svakom uređaju, bez dodatnog izvora napajanja,  112 dB na 1 m, crvene boje, vrsta i jačina tone podesivi, u zaštiti IP65,radna temperatura -25°C - 70°C,napajanje 15 do 33 VDC tip kao BOSCH ROLP-R-LX-W-RF ili ekvivalent                         </t>
  </si>
  <si>
    <t xml:space="preserve">Isporuka i montaža adresibilne bljeskalice za sirene  za rad u vatrodojavnoj petlji, ugrađen izolator petlje u svakom uređaju, bez dodatnog izvora napajanja, frekvencija bljeskanja 1Hz crvene boje, vrsta i jačina tona podesivi, u zaštiti IP42 tip kao BOSCH FNS-420-R-LSN ili ekvivalent                                                                                             </t>
  </si>
  <si>
    <t xml:space="preserve">Isporuka i montaža vanjske sirene sa bljeskalicom  bez dodatnog izvora napajanja,  110 dB na 1 m, crvene boje, vrsta i jačina tone podesivi, u zaštiti IP54 tip kao BOSCH FNM-320LED-SRD ili ekvivalent                                                    </t>
  </si>
  <si>
    <t xml:space="preserve">11.</t>
  </si>
  <si>
    <t xml:space="preserve">Sitni nespecificirani materijal i pribor</t>
  </si>
  <si>
    <t xml:space="preserve">12.</t>
  </si>
  <si>
    <t xml:space="preserve">Spajanje kablova na strani vatrodojavne centrale, postavljanje javljača požara u pripremljena podnožja sa uvrtačem na visine do 12m, konfigurisanje sistema, programiranej centrale, parametriranje automatskih javljača požara na početne uslove, unos korisničkih tekstova, ispitivanje sistema, obuka osoblja korisnika, izdavanje zapisnika, garancije i uputstva za upotrebu na domaćem jeziku</t>
  </si>
  <si>
    <t xml:space="preserve">13.</t>
  </si>
  <si>
    <t xml:space="preserve">Prvo ispitivanje sistema vatrodojave od strane nadležne institucije sa izdavanjem zapisnika o ispitivanju i Atesta na sistem</t>
  </si>
  <si>
    <t xml:space="preserve">4. KOMUNIKACIJSKE INSTALACIJE - LAN</t>
  </si>
  <si>
    <t xml:space="preserve">Nabavka i montaža stojećeg komunikacijskog razdjelnika </t>
  </si>
  <si>
    <t xml:space="preserve">KO ,kao tip Schrack DS 326080 (600x800x1300) mm ili ekvivalent                                                                                                </t>
  </si>
  <si>
    <t xml:space="preserve">u kome je smještena oprema tip kao SCHRACK ili ekvivalent:                                                                                         </t>
  </si>
  <si>
    <t xml:space="preserve">* pach panel Schrack, tip HSER0240GF s modulom cat.6  </t>
  </si>
  <si>
    <t xml:space="preserve">8/8 (24 kom) Schrack, komplet</t>
  </si>
  <si>
    <t xml:space="preserve">*switch 24x10/100T/1000T+2xSFPHR-GSW 2472, </t>
  </si>
  <si>
    <t xml:space="preserve">*tel.prespojni panel 25xRJ45 ISDN Schrack, tip HSERU50IGF</t>
  </si>
  <si>
    <t xml:space="preserve">*optički razdjelnik 24xSC MM 50/125 komplet</t>
  </si>
  <si>
    <t xml:space="preserve">*optički prespojni kabel duplex LC/SC 50/125 µm Schrack, </t>
  </si>
  <si>
    <t xml:space="preserve">tip HLP25LC02F</t>
  </si>
  <si>
    <t xml:space="preserve">*prespojni kabel UTP cat. 6 , tip H6USG02K0S</t>
  </si>
  <si>
    <t xml:space="preserve">*napojna letva, Schrack tip IU070107-B</t>
  </si>
  <si>
    <t xml:space="preserve">*ventilator s termostatom DLT 2480</t>
  </si>
  <si>
    <t xml:space="preserve">*podnožje, bočne stranice u paru D=800 tip DSOT1280</t>
  </si>
  <si>
    <t xml:space="preserve">*podnožje, perforirana stranica Š=800 tip DSOF1261</t>
  </si>
  <si>
    <t xml:space="preserve">*podnožje, stranica s uvodom kabela Š=800 tip DSOF1282</t>
  </si>
  <si>
    <t xml:space="preserve">*vodilica za kabele s pet velikih prstena tip DBK14805</t>
  </si>
  <si>
    <t xml:space="preserve">*vodilica kabela tip DBKO8080</t>
  </si>
  <si>
    <t xml:space="preserve">*polucilindar s ključem tip DV900333</t>
  </si>
  <si>
    <t xml:space="preserve">Sve ukupno</t>
  </si>
  <si>
    <t xml:space="preserve">Nabavka i montaža u isti okvir sa energetskim utičnicama ,komunikacijskih utičnica </t>
  </si>
  <si>
    <t xml:space="preserve">*utičnica KOM CAT 6 RJ 45 1x8/8 -17653</t>
  </si>
  <si>
    <t xml:space="preserve">*modul CAT 6 8/8 za UTP cat. 6</t>
  </si>
  <si>
    <t xml:space="preserve">Ranžiranje instalacije u komunikacijskom razdjelniku i</t>
  </si>
  <si>
    <t xml:space="preserve">paušal.</t>
  </si>
  <si>
    <t xml:space="preserve">Ispitivanje i puštanje u rad instalacije</t>
  </si>
  <si>
    <t xml:space="preserve">paušal</t>
  </si>
  <si>
    <t xml:space="preserve">5. KABELSKA RTV</t>
  </si>
  <si>
    <t xml:space="preserve">Nabavka i montaža u zid antenskog ormara AO-P, AO-1 i AO-2 izrađenih od termoplastičnog lima sa vratima i bravom u koji se smješta  oprema kabelskog operatera</t>
  </si>
  <si>
    <t xml:space="preserve">Nabavka i ugradnja u zid u zajednički okvir sa energetskim utičnicama, utičnice za TV RD konačna 17885 </t>
  </si>
  <si>
    <t xml:space="preserve">Nabavka i montaža u zid antivandalske utičnice za TV RD-konačna , sa kućištem i poklopcem od ljevenog aluminijastog profila, sa šestougaonim sigurnosnim zatvaračima i silikonskim tjesnilom u izvedbi IP 65. Montažni pribor mora biti nakon montaže nedostupan neautoriziranim osobama.</t>
  </si>
  <si>
    <t xml:space="preserve">Ispitivanje i puštanje TV i radio instalacije u rad</t>
  </si>
  <si>
    <t xml:space="preserve">6. UPS</t>
  </si>
  <si>
    <t xml:space="preserve">Dobava , ugradnja i spajanje UPS uređaja snage 10kVA/10kW.Nominalna autonomija 15min. Tehničke karakteristike prema sljedećem:</t>
  </si>
  <si>
    <t xml:space="preserve">snaga 10KVA/10kW</t>
  </si>
  <si>
    <t xml:space="preserve">ulazni napon: 3x323-456V</t>
  </si>
  <si>
    <t xml:space="preserve">ulazni PF: 0,99</t>
  </si>
  <si>
    <t xml:space="preserve">ulazni THDi:&lt;2%/5%</t>
  </si>
  <si>
    <t xml:space="preserve">ulazna frekvencija; 50/60Hz+/-10%</t>
  </si>
  <si>
    <t xml:space="preserve">izlazni napon: 230V</t>
  </si>
  <si>
    <t xml:space="preserve">izlazna frekvencija; 50/60Hz</t>
  </si>
  <si>
    <t xml:space="preserve">izlazni THD:&lt;3%</t>
  </si>
  <si>
    <t xml:space="preserve">preopterećenje: 0-40°C</t>
  </si>
  <si>
    <t xml:space="preserve">dozvoljena vlažnost: manja od 95%</t>
  </si>
  <si>
    <t xml:space="preserve">vanjska, zidna besprekidna bypass sklopka</t>
  </si>
  <si>
    <t xml:space="preserve">sučelje za daljinski isklop u nuždi , TIS-MUC</t>
  </si>
  <si>
    <t xml:space="preserve">temp.kompenzirani punjač baterija/agregatska blokada</t>
  </si>
  <si>
    <t xml:space="preserve">moguć.naknadnog paralelnog rada</t>
  </si>
  <si>
    <t xml:space="preserve">SNMP/WEB adapter sa softverom</t>
  </si>
  <si>
    <t xml:space="preserve">uključiti sve spajajuće dijelove, upute za rukovanje , te certifikate o sigurnosti u radu i Rf sigurnosti.</t>
  </si>
  <si>
    <t xml:space="preserve">tip EATON-POWERWARE ili ekvivalent                </t>
  </si>
  <si>
    <t xml:space="preserve">kompl.</t>
  </si>
  <si>
    <t xml:space="preserve"> </t>
  </si>
  <si>
    <t xml:space="preserve">REKAPITULACIJA</t>
  </si>
  <si>
    <t xml:space="preserve">REKAPITULACIJA - ELEKTRO INSTALACIJE LAMELA "A"</t>
  </si>
  <si>
    <t xml:space="preserve">RASVJETA I PANIK RASVJETA</t>
  </si>
  <si>
    <t xml:space="preserve">ELEKTROMOTORNI RAZVOD I UTIČNICE</t>
  </si>
  <si>
    <t xml:space="preserve">3. </t>
  </si>
  <si>
    <t xml:space="preserve">VATRODOJAVA</t>
  </si>
  <si>
    <t xml:space="preserve">KOMUNIKACIJSKE INSTALACIJE - LAN</t>
  </si>
  <si>
    <t xml:space="preserve">KABELSKA RTV</t>
  </si>
  <si>
    <t xml:space="preserve">UPS</t>
  </si>
  <si>
    <t xml:space="preserve">UKUPNO:</t>
  </si>
  <si>
    <t xml:space="preserve"> 2. TROŠKOVNIK RADOVA  - VODOVOD I KANALIZACIJA</t>
  </si>
  <si>
    <t xml:space="preserve">1. SANITARNI UREĐAJI</t>
  </si>
  <si>
    <t xml:space="preserve">Nabav, transport i montaža antivandal WC školjke od nehrđajućeg čelika, gumba za pritisak i jedinice za protok vode sve tip kao Sanela ili ekvivalent U cijenu uračunati sva potrebna štemanja i krpljenja za uspješan dovršetak stavke.                                                                                                           </t>
  </si>
  <si>
    <t xml:space="preserve">WC antivandal školjka dimenzija535x360 mm- SLWN 05</t>
  </si>
  <si>
    <t xml:space="preserve">WC gumb za pritisak - SLW 01PA</t>
  </si>
  <si>
    <t xml:space="preserve">jedinica za protok vode - SLZ 01Y</t>
  </si>
  <si>
    <t xml:space="preserve">Nabav, transport i montaža antivandal WC školjke  za invalide od nehrđajućeg čelika, gumba za pritisak i jedinice za protok vode sve tip kao Sanela ili ekvivalent U cijenu uračunati sva potrebna štemanja i krpljenja za uspješan dovršetak stavke.                                                                                                                                                                          </t>
  </si>
  <si>
    <t xml:space="preserve">WC antivandal školjka dimenzija700x360 mm- SLWN 11</t>
  </si>
  <si>
    <t xml:space="preserve">WC gumb za pritisak - SLW 03PA</t>
  </si>
  <si>
    <t xml:space="preserve">plastični poklopac i sjedalo - SLW 03PA</t>
  </si>
  <si>
    <t xml:space="preserve">Nabava, transport i montaža WC konzolne školjke od fajansa klase I sa plastičnim poklopcem i sjedalom te ugradbenim vodokotlićem. U cijenu uračunati sva potrebna štemanja i krpljenja za uspješan dovršetak stavke.</t>
  </si>
  <si>
    <t xml:space="preserve">Nabava, transport i montaža antivandal umivaonika od nehrđajućeg čelika kompletiran sa sifonom i zidnom armaturom na potisak za hladnu vodu sve tip kao Sanela ili ekvivalent. U cijenu uračunati sva potrebna štemanja i krpljenja za uspješan dovršetak stavke.                                                                                                                                                      </t>
  </si>
  <si>
    <t xml:space="preserve">umivaonik 420x410 mm - SLUN 22M</t>
  </si>
  <si>
    <t xml:space="preserve">armatura za umivaonik za hladnu vodu - SLU 44P</t>
  </si>
  <si>
    <t xml:space="preserve">nabavka, transport i montaža umivaonika od fajansa I klase kompletiran sa jednoručnom armaturom i sifonom. U cijenu uračunati sva potrebna štemanja i krpljenja za uspješan dovršetak stavke.</t>
  </si>
  <si>
    <t xml:space="preserve">umivaonik 500/400 m</t>
  </si>
  <si>
    <t xml:space="preserve">jednoručna armatura za umivaonik (mješaljka)</t>
  </si>
  <si>
    <t xml:space="preserve">Nabava, transport i montaža tuš kade za kupanje sa jednoručnom armaturom za tuš kadu sa pokretnom konzolom, te izlivnom garniturom. U cijenu uračunati sva potrebna štemanja i krpljenja za uspješan dovršetak stavke.</t>
  </si>
  <si>
    <t xml:space="preserve">tuš kada (sa kabinom) kvadratna dim. 900/900 mm</t>
  </si>
  <si>
    <t xml:space="preserve">armatura za tuš kadu</t>
  </si>
  <si>
    <r>
      <rPr>
        <sz val="11"/>
        <rFont val="Calibri"/>
        <family val="2"/>
        <charset val="238"/>
      </rPr>
      <t xml:space="preserve">Nabava, transport i montaža</t>
    </r>
    <r>
      <rPr>
        <b val="true"/>
        <sz val="11"/>
        <rFont val="Calibri"/>
        <family val="2"/>
        <charset val="238"/>
      </rPr>
      <t xml:space="preserve"> </t>
    </r>
    <r>
      <rPr>
        <sz val="11"/>
        <rFont val="Calibri"/>
        <family val="2"/>
        <charset val="238"/>
      </rPr>
      <t xml:space="preserve">antivandal glave tuša od nehrđajućeg čelika, gumba za pritisak i jedinice za protok vode sve tip kao Sanela ili ekvivalent. U cijenu uračunati sva potrebna štemanja i krpljenja za uspješan dovršetak stavke.                                                                                                                                                                                                 </t>
    </r>
  </si>
  <si>
    <t xml:space="preserve">Račun po kom</t>
  </si>
  <si>
    <t xml:space="preserve">glava tuša SLA 13</t>
  </si>
  <si>
    <t xml:space="preserve"> gumb za pritisak - SLS01PA</t>
  </si>
  <si>
    <t xml:space="preserve">2. ostali radovi</t>
  </si>
  <si>
    <t xml:space="preserve">Bušenje rupa u šentu za prolaz cijevi za umivaonik Ø 50 mm</t>
  </si>
  <si>
    <t xml:space="preserve">Bušenje rupa u šentu za prolaz cijevi za ispiranje WC školjkeØ 50 mm</t>
  </si>
  <si>
    <t xml:space="preserve">REKAPITULACIJA - VODOVOD I KANALIZACIJA LAMELA "A"</t>
  </si>
  <si>
    <t xml:space="preserve">1. </t>
  </si>
  <si>
    <t xml:space="preserve">SANITARNI UREĐAJI</t>
  </si>
  <si>
    <t xml:space="preserve">         </t>
  </si>
  <si>
    <t xml:space="preserve">2.   </t>
  </si>
  <si>
    <t xml:space="preserve">OSTALI RADOVI</t>
  </si>
  <si>
    <t xml:space="preserve"> U K U P N O    : </t>
  </si>
  <si>
    <t xml:space="preserve"> 3. TROŠKOVNIK RADOVA  - STROJARSKE INSTALACIJE</t>
  </si>
  <si>
    <t xml:space="preserve">1. INSTALACIJA FAN COILA</t>
  </si>
  <si>
    <t xml:space="preserve">Nabavka i ugradnja parapetnih vertikalnih fan-coil uređaja za spajanje na dvocijevni sustav sa ukrasnom maskom. Uređaj je predviđen za rad sa recirkulirajućim zrakom. Uređaj isporučiti komplet sa:</t>
  </si>
  <si>
    <t xml:space="preserve">pomoćnom okapnicom </t>
  </si>
  <si>
    <t xml:space="preserve">nogarama</t>
  </si>
  <si>
    <t xml:space="preserve">prednjom rešetkom</t>
  </si>
  <si>
    <t xml:space="preserve">proizvod kao “JOHNSON CONTROLS YORK” ili odgovarajući proizvod drugog proizvođača</t>
  </si>
  <si>
    <t xml:space="preserve">Tehničke karakteristike ventilokonvektora:</t>
  </si>
  <si>
    <t xml:space="preserve">medij: voda</t>
  </si>
  <si>
    <t xml:space="preserve">temperatura medija:  45/40°C - 7/12°C</t>
  </si>
  <si>
    <t xml:space="preserve">temperatura zraka prostora zimi: 20°C</t>
  </si>
  <si>
    <t xml:space="preserve">temperatura zraka prostora ljeti: 26°C</t>
  </si>
  <si>
    <t xml:space="preserve">YFCN 240VC</t>
  </si>
  <si>
    <t xml:space="preserve">protok zraka: 145 / 220 / 295 m3/h</t>
  </si>
  <si>
    <t xml:space="preserve">rashladni učin ukupni: 0,95 / 1,3 / 1,7 kW</t>
  </si>
  <si>
    <t xml:space="preserve">ogrijevni učin:   1,0 / 1,4 / 1,8 kW</t>
  </si>
  <si>
    <t xml:space="preserve">YFCN 340VC</t>
  </si>
  <si>
    <t xml:space="preserve">protok zraka: 235 / 270 / 385 m3/h</t>
  </si>
  <si>
    <t xml:space="preserve">rashladni učin ukupni: 1,5 / 1,7 / 2,4 kW</t>
  </si>
  <si>
    <t xml:space="preserve">ogrijevni učin:   1,6 / 1,9 / 2,6 kW</t>
  </si>
  <si>
    <t xml:space="preserve">Nabavka i ugradnja stropnih horizontalnih fan-coil uređaja za spajanje na dvocijevni sustav sa ukrasnom maskom. Uređaj je predviđen za rad sa recirkulirajućim zrakom. Uređaj isporučiti komplet sa:</t>
  </si>
  <si>
    <t xml:space="preserve">proizvod kao “JOHNSON CONTROLS YORK” ili odgovarajući proizvod drugog proizvođača                                                                            </t>
  </si>
  <si>
    <t xml:space="preserve">YFCN 240HC</t>
  </si>
  <si>
    <t xml:space="preserve">YFCN 540HC</t>
  </si>
  <si>
    <t xml:space="preserve">protok zraka: 315  / 495 / 650 m3/h</t>
  </si>
  <si>
    <t xml:space="preserve">rashladni učin ukupni: 2,0 / 3,0 / 3,7 kW</t>
  </si>
  <si>
    <t xml:space="preserve">ogrijevni učin:   2,1 / 3,2 / 4,0 kW</t>
  </si>
  <si>
    <t xml:space="preserve">YFCN 640HC</t>
  </si>
  <si>
    <t xml:space="preserve">protok zraka: 415  / 590 / 760 m3/h</t>
  </si>
  <si>
    <t xml:space="preserve">rashladni učin ukupni: 2,6 / 3,5 / 4,4 kW</t>
  </si>
  <si>
    <t xml:space="preserve">ogrijevni učin:   2,8 / 3,9 / 4,9 kW</t>
  </si>
  <si>
    <t xml:space="preserve">Nabavka i ugradnja priključne armature za dvocijevne ventilatorske konvektore koju čine zatvarajući ventil na polaznom vodu i prigušni ventil na povratnom vodu komplet sa fleksibilnim vezama te ostalim spojnim komadima</t>
  </si>
  <si>
    <t xml:space="preserve">fleksibilni priključak NO15</t>
  </si>
  <si>
    <t xml:space="preserve">fleksibilni priključak NO20</t>
  </si>
  <si>
    <t xml:space="preserve">leptir kugla slavina NO15</t>
  </si>
  <si>
    <t xml:space="preserve">leptir kugla slavina NO20</t>
  </si>
  <si>
    <t xml:space="preserve">prigušnica NO15</t>
  </si>
  <si>
    <t xml:space="preserve">prigušnica NO20</t>
  </si>
  <si>
    <t xml:space="preserve">Nabavka i ugradnja tlačno neovisnog balans i regulacijskog ventila koji se sastoji od linearnog regulacijskog ventila i integriranog membranskog regulatora tlaka koji je istovremeno i automatski ograničavač protoka za ventilo-konvektore</t>
  </si>
  <si>
    <t xml:space="preserve">proizvod kao "JOHNSON CONTROLS YORK", ili odgovarajući proizvod drugog proizvođača, tip:                                                                                                                                        </t>
  </si>
  <si>
    <t xml:space="preserve">VP100AAG - NO15</t>
  </si>
  <si>
    <t xml:space="preserve">VP100BAN - NO20</t>
  </si>
  <si>
    <t xml:space="preserve">pogon VA-7482-1001</t>
  </si>
  <si>
    <t xml:space="preserve">Nabavka i ugradnja plastične cijevi Ø 16 za spoj okapnice fan coila i razvoda odvoda kondenzata uključujući probne pričvrsne obujmice </t>
  </si>
  <si>
    <t xml:space="preserve">21.</t>
  </si>
  <si>
    <t xml:space="preserve">Nabavka i ugradnja kompaktnog regulatora za nadzor i upravljanje dvocjevnim/četverocijevnim ventilokonvektorima sljedećih karakteristika:</t>
  </si>
  <si>
    <t xml:space="preserve">1DI(digitalni ulaz), 2 UI(univerzalni ulazi), 3RO(relejni izlazi), 3AO(analogni izlazi)</t>
  </si>
  <si>
    <t xml:space="preserve">230V / 50Hz</t>
  </si>
  <si>
    <t xml:space="preserve">BACnet/IP komunikacija</t>
  </si>
  <si>
    <t xml:space="preserve">KNX PL-link bus za spajanje osjetnika, aktuatora i upravljačkih jedinica</t>
  </si>
  <si>
    <t xml:space="preserve">Ugrađen Ethernet switch sa 2 porta </t>
  </si>
  <si>
    <t xml:space="preserve">proizvod kao "SIEMENS" DXR2.E09-101A ili odgovarajući proizvod drugog proizvođača                                                                                </t>
  </si>
  <si>
    <t xml:space="preserve">komplet</t>
  </si>
  <si>
    <t xml:space="preserve">22.</t>
  </si>
  <si>
    <t xml:space="preserve">Nabavka i ugradnja opreme u polju automatske regulacije vezane za sustav više ventilokonvektora unutar jedne prostorije, proizvod kao "SIEMENS" ili odgovarajući proizvod drugog proizvođača                                                            </t>
  </si>
  <si>
    <t xml:space="preserve">Relejna kutija RB-02</t>
  </si>
  <si>
    <t xml:space="preserve">24.</t>
  </si>
  <si>
    <t xml:space="preserve">Ispiranje, punjenje i ispitivanje instalacije na hladni vodeni tlak 80% veći od pogonskog u trajanju od 48h</t>
  </si>
  <si>
    <t xml:space="preserve">25.</t>
  </si>
  <si>
    <t xml:space="preserve">Ugradnja navedene opreme do potpune pogonske sposobnosti uključujući probni rad od 48h sa hidrauličkim balansiranjem sustava</t>
  </si>
  <si>
    <t xml:space="preserve">26.</t>
  </si>
  <si>
    <t xml:space="preserve">Ispitivanje instalacije odvoda kondenzata na nepropusnost i ispravan pad prema odvodnom mjestu</t>
  </si>
  <si>
    <t xml:space="preserve">27.</t>
  </si>
  <si>
    <t xml:space="preserve">Elektro kopčanje i povezivanje na mrežni napon sljedeće opreme:</t>
  </si>
  <si>
    <t xml:space="preserve">fan coil kom 20</t>
  </si>
  <si>
    <t xml:space="preserve">termostati fancoila kom 20</t>
  </si>
  <si>
    <t xml:space="preserve">pogoni tlačno neovisnih ventila kom 20</t>
  </si>
  <si>
    <t xml:space="preserve">28.</t>
  </si>
  <si>
    <t xml:space="preserve">Pripremno završni radovi te transportno manipulativni troškovi</t>
  </si>
  <si>
    <t xml:space="preserve">2. SVJEŽI ZRAK I VENTILACIJA</t>
  </si>
  <si>
    <t xml:space="preserve">Nabavka i ugradnja modularne klima komore za pripremu svježeg zraka i ventilaciju prostora</t>
  </si>
  <si>
    <t xml:space="preserve">Podaci o sastavu klima komore i tehničkim karakteristikama sekcija klima komore:</t>
  </si>
  <si>
    <t xml:space="preserve">panel debljine 50 mm, vanjs. ugradnja</t>
  </si>
  <si>
    <t xml:space="preserve">položena izvedba</t>
  </si>
  <si>
    <t xml:space="preserve">Izvedba:</t>
  </si>
  <si>
    <t xml:space="preserve">tlačna sekcija sa EC ventilatorom</t>
  </si>
  <si>
    <t xml:space="preserve">odsisna sekcija sa EC ventilatorom</t>
  </si>
  <si>
    <t xml:space="preserve">pločasti lamelni rekuperator</t>
  </si>
  <si>
    <t xml:space="preserve">filter na tlaku klasa G4+F7</t>
  </si>
  <si>
    <t xml:space="preserve">filter na odsisu klasa G4+M5</t>
  </si>
  <si>
    <t xml:space="preserve">al. reg.žaluzina bypass rekuperatora</t>
  </si>
  <si>
    <t xml:space="preserve">al. regulaciona žaluzina svježi zrak</t>
  </si>
  <si>
    <t xml:space="preserve">al. regulaciona žaluzina otpadni zrak</t>
  </si>
  <si>
    <t xml:space="preserve">grijač / hladnjak i odvajač kapljica</t>
  </si>
  <si>
    <t xml:space="preserve">kulisna prigušivačka sekcija na tlaku i odsisu</t>
  </si>
  <si>
    <t xml:space="preserve">Dobavni zrak</t>
  </si>
  <si>
    <t xml:space="preserve">protok zraka [m3/h] 7.100</t>
  </si>
  <si>
    <t xml:space="preserve">ekst. pad tlak [Pa] 450</t>
  </si>
  <si>
    <t xml:space="preserve">totalni pad tlaka [Pa] 835</t>
  </si>
  <si>
    <t xml:space="preserve">Odsisni zrak</t>
  </si>
  <si>
    <t xml:space="preserve">totalni pad tlaka [Pa] 753</t>
  </si>
  <si>
    <t xml:space="preserve">Rekuperator grijanje</t>
  </si>
  <si>
    <t xml:space="preserve">Zrak ulaz [°C] -6,0; vlažnost [%] 70</t>
  </si>
  <si>
    <t xml:space="preserve">Učinkovitost [%] 73</t>
  </si>
  <si>
    <t xml:space="preserve">Rekuperator hlađenje</t>
  </si>
  <si>
    <t xml:space="preserve">Zrak ulaz [°C] 38,0; vlažnost [%] 35</t>
  </si>
  <si>
    <t xml:space="preserve">Grijač (medij voda 45/40°C)</t>
  </si>
  <si>
    <t xml:space="preserve">Zrak izlaz [°C] 22,0</t>
  </si>
  <si>
    <t xml:space="preserve">Hladnjak (medij voda 7/12°C)</t>
  </si>
  <si>
    <t xml:space="preserve">Zrak izlaz [°C] 24,0</t>
  </si>
  <si>
    <t xml:space="preserve">Klima komora je opremljena sa svim potrebnim elementima za ispravan rad poput sigurnosnih i servisnih sklopki, sifona za odvod kondezata, tava za kondezat, fleksibilnih priključaka za kanale i sl.</t>
  </si>
  <si>
    <t xml:space="preserve">Nabavka i ugradnja tlačnog i odsisnog plenuma plenuma za klima komoru izrađenog od pocinčanog lima debljine d=0,8 mm, izoliranog paronepropusnom izolacijom debljine d=13 mm, sljedećih dimenzija</t>
  </si>
  <si>
    <t xml:space="preserve">750x450 na 1185x595 l=500 mm</t>
  </si>
  <si>
    <t xml:space="preserve">750x450 na 3000x1600 l=500 mm</t>
  </si>
  <si>
    <t xml:space="preserve">Nabavka i ugradnja pravokutnih i spiro ventilacijskih kanala od pocinčanog čeličnog lima prema BAS EN 10346 - za razvod zraka, niskotlačni, debljine lima prema BAS EN 1505, klasa nepropusnosti A prema BAS EN 1507 uključivo prirubnički profili Mez/Gephard P20/30 i kutnici (u cijeni stavke fazonski komadi – koljena, račve, prijelazni komadi i sl.) obračun prema DIN18379</t>
  </si>
  <si>
    <t xml:space="preserve">kg</t>
  </si>
  <si>
    <t xml:space="preserve">Pričvrsni, ovjesni, brtveni i spojni materijal potreban za montažu ventilacijskih kanala i pripadajućih elemenata instalacije, proizvod kao HILTI / SIKLA / MUPRO (ili odgovarajući tip drugog proizvođača) (L i Z ovjesnici s gumenim uloškom, okrugle obujmice, Al-traka, silikon, tiple, vijci i dr.)  (uzima se 35% od stavke zračnih kanala)                                        </t>
  </si>
  <si>
    <t xml:space="preserve">%</t>
  </si>
  <si>
    <t xml:space="preserve">Nabavka i ugradnja izolacije ventilacijskih kanala izolacijom od elastomera s parnom branom. Toplinska provodljivost izolacije manja/jednaka λ =0,036 W/(m·K) (EN ISO 8497). U cijenu uključiti ljepilo i ostali materijal potreban za montažu.</t>
  </si>
  <si>
    <t xml:space="preserve">Debljina izolacije:</t>
  </si>
  <si>
    <t xml:space="preserve">d=13 mm</t>
  </si>
  <si>
    <t xml:space="preserve">m2</t>
  </si>
  <si>
    <t xml:space="preserve">Dodatna zaštita toplinske izolacije kanala na vanjskom prostoru – mineralna vuna debljine 50 mm u  završnoj oblozi od Al lima debljine 0,8 mm</t>
  </si>
  <si>
    <t xml:space="preserve">Nabavka i ugradnja pravokutnih prigušivača buke tipa kao ili jednakovrijedno PZR, prigušne kulise su izrađene iz negorivog, apsorpcijskog materijala - kamene vune. Kućište prigušivača je izrađeno iz pocinčanog čeličnog lima. Svaka strana kulise je do polovice (izmjenično) obložena pocinčanim čelićnim limom. Takva kulisa ima bolja prigušna svojstva kod frekvencije od 250 Hz; prema specificiranim dimenzijama i količinama:</t>
  </si>
  <si>
    <t xml:space="preserve">proizvod kao "KLIMAOPREMA" Samobor, ili odgovarajući proizvod drugog proizvođača, tip:                                                                           </t>
  </si>
  <si>
    <t xml:space="preserve">PZ-200/100-900x1200x1000-O/V</t>
  </si>
  <si>
    <t xml:space="preserve">15.</t>
  </si>
  <si>
    <t xml:space="preserve">Protupožarno oblaganje ventilacijskih kanala, proizvod kao PROMAT, sustav PROMATECT (ili odgovarajući tip drugog proizvođača), protupožarne kategorije L90 (prema DIN 4102), uključivo:                                                                                           </t>
  </si>
  <si>
    <t xml:space="preserve"> - ploče PROMATEC - LS d=35 mm</t>
  </si>
  <si>
    <t xml:space="preserve"> - trake PROMATEC - H</t>
  </si>
  <si>
    <t xml:space="preserve"> - žičane spojnice</t>
  </si>
  <si>
    <t xml:space="preserve"> - nosivi L profili</t>
  </si>
  <si>
    <t xml:space="preserve"> - protupožarni silikon PROMASEAL</t>
  </si>
  <si>
    <t xml:space="preserve"> - metalne tiple i vijci za brzu montažu </t>
  </si>
  <si>
    <t xml:space="preserve"> - protupožarni mort MG III </t>
  </si>
  <si>
    <r>
      <rPr>
        <sz val="11"/>
        <rFont val="Calibri"/>
        <family val="2"/>
        <charset val="238"/>
      </rPr>
      <t xml:space="preserve">m</t>
    </r>
    <r>
      <rPr>
        <vertAlign val="superscript"/>
        <sz val="11"/>
        <rFont val="Calibri"/>
        <family val="2"/>
        <charset val="238"/>
      </rPr>
      <t xml:space="preserve">2</t>
    </r>
  </si>
  <si>
    <t xml:space="preserve">16.</t>
  </si>
  <si>
    <t xml:space="preserve">Nabavka i ugradnja ljevano željeznih ventila sa prirubnicom, kontra-prirubnicom, vijcima, maticama, i brtvama, komplet NP 16</t>
  </si>
  <si>
    <t xml:space="preserve">NO50</t>
  </si>
  <si>
    <t xml:space="preserve">17.</t>
  </si>
  <si>
    <t xml:space="preserve">Nabavka i ugradnja nepovratnih ventila sa prirubnicama, protuprirubnicama, vijcima, maticama i brtvama, komplet NP16</t>
  </si>
  <si>
    <t xml:space="preserve">NO40</t>
  </si>
  <si>
    <t xml:space="preserve">18.</t>
  </si>
  <si>
    <t xml:space="preserve">Nabavka i ugradnja balansirajućeg ventila sa kosim vretenom za uravnotežavanje cijevne mreže NP 16 uključivo sa svim potrebnim spojnim materijalom</t>
  </si>
  <si>
    <t xml:space="preserve">proizvod kao: "IMI Hydronics" ili odgovarajući proizvod drugog proizvođača                                                                                                         </t>
  </si>
  <si>
    <t xml:space="preserve">tip STAD</t>
  </si>
  <si>
    <t xml:space="preserve">19.</t>
  </si>
  <si>
    <t xml:space="preserve">Nabavka i ugradnja regulacionih  ventila za upravljanje motornim pogonom uključivo sa protuprirubnicama, vijcima i brtvama </t>
  </si>
  <si>
    <t xml:space="preserve">proizvod kao: "SIEMENS" ili odgovarajući proizvod drugog proizvođača                                                                                             </t>
  </si>
  <si>
    <t xml:space="preserve">troputi ventili</t>
  </si>
  <si>
    <t xml:space="preserve">VXF53.50-40</t>
  </si>
  <si>
    <t xml:space="preserve">20.</t>
  </si>
  <si>
    <t xml:space="preserve">Nabavka i ugradnja motornih pogona za upravljanje regulacijskim ventilima</t>
  </si>
  <si>
    <t xml:space="preserve">proizvod kao "SIEMENS" ili odgovarajući proizvod drugog proizvođača                                                                                                 </t>
  </si>
  <si>
    <t xml:space="preserve">pogon 0-10V SKB62</t>
  </si>
  <si>
    <t xml:space="preserve">Izolacija cijevne armature i cirkulacijskih crpki izolacijom s parnom branom kao proizvod Armaflex AC nominalne debljine 13 mm u ploči uključivo ljepilo i samoljepiva traka. Za armaturu i crpke slijedećih dimenzija:</t>
  </si>
  <si>
    <t xml:space="preserve">NO32</t>
  </si>
  <si>
    <t xml:space="preserve">Nabavka i ugradnja odzračne posude volumena V=5 lit, sa automatskim odzračnim ventilima R 3/8“, cijevi DN15 (21,3x2,0) duljine 3 m sa ispusnom slavinom R ½“</t>
  </si>
  <si>
    <t xml:space="preserve">23.</t>
  </si>
  <si>
    <t xml:space="preserve">Nabavka i ugradnja čelične bešavne cijevi prema DIN 2448 za razvod tople i hladne vode</t>
  </si>
  <si>
    <t xml:space="preserve">m</t>
  </si>
  <si>
    <t xml:space="preserve">Nabavka i ugradnja plastičnih fazer kompozitnih cijevi, sljedećih dimenzija:</t>
  </si>
  <si>
    <t xml:space="preserve">proizvod kao "AQUATHERM" ili odgovarajući proizvod drugog proizvođača                                                                                                    </t>
  </si>
  <si>
    <t xml:space="preserve">tip: Climatherm PP-R SDR11</t>
  </si>
  <si>
    <t xml:space="preserve">Ø32</t>
  </si>
  <si>
    <t xml:space="preserve">Spojni i potrošni materijal kao acetilen, kisik, žica za varenje, lukovi i ostali materijal za montažu cjevovoda i armature uzima se 50% od stavki cjevovoda</t>
  </si>
  <si>
    <t xml:space="preserve">Čišćenje te bojenje cijevne mreže temeljnom bojom, dvostrukim premazom te luxal lakom završni sloj</t>
  </si>
  <si>
    <t xml:space="preserve">Nabavka i ugradnja toplinske izolacije cjevovoda tople / hladne vode debljine ovisno o promjeru cijevi sa parnom branom</t>
  </si>
  <si>
    <t xml:space="preserve">proizvod kao "ARMACELL" ili odgovarajući proizvod drugog proizvođača                                                                                          </t>
  </si>
  <si>
    <t xml:space="preserve">tip ARMAFLEX AC</t>
  </si>
  <si>
    <t xml:space="preserve">Ø60x13 mm</t>
  </si>
  <si>
    <t xml:space="preserve">Nabavka i ugradnja termometara sa skalom 0 - 100° C i mesinganom čahurom</t>
  </si>
  <si>
    <t xml:space="preserve">29.</t>
  </si>
  <si>
    <t xml:space="preserve">Nabavka  i ugradnja manometara sa skalom 0 – 6 bar i kontrolnom trokrakom slavinom</t>
  </si>
  <si>
    <t xml:space="preserve">30.</t>
  </si>
  <si>
    <t xml:space="preserve">Nabavka i ugradnja slavine za punjenje i pražnjenje instalacije NO15</t>
  </si>
  <si>
    <t xml:space="preserve">31.</t>
  </si>
  <si>
    <t xml:space="preserve">Nabavka i ugradnja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odgovarajući proizvod drugog proizvođača, tip:                                                                                                                                                                                                   </t>
  </si>
  <si>
    <r>
      <rPr>
        <b val="true"/>
        <sz val="11"/>
        <rFont val="Calibri"/>
        <family val="2"/>
        <charset val="1"/>
      </rPr>
      <t xml:space="preserve">MAGNA3 32-120</t>
    </r>
    <r>
      <rPr>
        <sz val="11"/>
        <rFont val="Calibri"/>
        <family val="2"/>
        <charset val="1"/>
      </rPr>
      <t xml:space="preserve">; 1x230V</t>
    </r>
  </si>
  <si>
    <t xml:space="preserve">kom </t>
  </si>
  <si>
    <t xml:space="preserve">protok [m3/h]: 4,6</t>
  </si>
  <si>
    <t xml:space="preserve">visina dobave [m]: 5</t>
  </si>
  <si>
    <t xml:space="preserve">33.</t>
  </si>
  <si>
    <t xml:space="preserve">Nabavka i ugradnja opreme automatske regulacije (oprema u polju) vezane za sustav "KLIMA KOMORE"  </t>
  </si>
  <si>
    <t xml:space="preserve">Sastoji se od:</t>
  </si>
  <si>
    <t xml:space="preserve">Univerzalni regulator PXC7.E400L kom 1</t>
  </si>
  <si>
    <t xml:space="preserve">upravljačka jedinica PXM10 kom 1</t>
  </si>
  <si>
    <t xml:space="preserve">Komunikacijski kable PXA-C1 kom 1</t>
  </si>
  <si>
    <t xml:space="preserve">Kanalski osjetnik temperature QAM2120.040 kom 4</t>
  </si>
  <si>
    <t xml:space="preserve">Sobni osjetnik temperature QAA24 kom 1</t>
  </si>
  <si>
    <t xml:space="preserve">Sobni osjetnik kvalitete zraka QPA2002 kom 1</t>
  </si>
  <si>
    <t xml:space="preserve">Diferencijalni osjetnik tlaka QBM81-5  kom 4</t>
  </si>
  <si>
    <t xml:space="preserve">Osjetnik vanjske temperature QAC22  kom 1</t>
  </si>
  <si>
    <t xml:space="preserve">Protusmrzavajući osjetnik QAF63.6 kom 1</t>
  </si>
  <si>
    <t xml:space="preserve">Montažni pribor AQM63.0 kom 1</t>
  </si>
  <si>
    <t xml:space="preserve">Pogon žaluzine GLB161.1E kom 3</t>
  </si>
  <si>
    <t xml:space="preserve">Transformator SEM62.2 kom 1</t>
  </si>
  <si>
    <t xml:space="preserve">Frekventni regulator 5,5kW G120P-5.5/35B kom 1</t>
  </si>
  <si>
    <t xml:space="preserve">Frekventni regulator 4kW G120P-4/35B kom 1</t>
  </si>
  <si>
    <t xml:space="preserve">34.</t>
  </si>
  <si>
    <t xml:space="preserve">Nabavka i ugradnja komandno razvodnog ormara EOKK elektromotornih pogona i DDC regulatora za sustav KLIMA KOMORE.</t>
  </si>
  <si>
    <t xml:space="preserve">Elektrokomandni ormar elektromotornog pogona (EMP) je namjenjen za napajanje, upravljanje i signalizaciju stanja komor i dizalica topline. Elektrokomandni ormar je izvedbe u zaštiti IP65 (vanjska ugradnja), boja RAL 7032 ugrađen u zaštitni ormarić (direktni utjecaj oborina).</t>
  </si>
  <si>
    <t xml:space="preserve">Neizolirani dijelovi pod naponom trebaju biti zaštićeni od slučajnog dodira. Kućište ormara i vrata moraju biti spojeni na zaštitnu sabirnicu. Elektrokomandni ormari moraju imati ugrađenu servisnu utičnicu 230 Vza PC, rasvjetu, ventilaciju polja sa filterima i termostat</t>
  </si>
  <si>
    <t xml:space="preserve">Glavna sklopka je AS sklopka sa prekostrujnom i termičkom zaštitom te daljinskim isklopnikom. Svi elektromotorni potrošači moraju imati izborne grebenaste sklopke za automatski rad - isključeno -ručni rad.</t>
  </si>
  <si>
    <t xml:space="preserve">Elektromotorni potrošači i vodovi   moraju biti zaštićeni motornim   zaštitnim start kombinacijama odgovarajućeg područja. Pomoćni kontakti motorske start kombinacije i pomoćni relej proslijeđuju statuse uređaja (rad - kvar) na DDC    regulatore.</t>
  </si>
  <si>
    <t xml:space="preserve">Signalizacija stanja uređaja mora biti prikazana na vratima ormara pomoću bikolornih dioda. Svi elementi   ugrađeni u elektrokomandni ormar moraju imati oznake iz strujne sheme. Elektrokomandni ormari se isporučuju kompletno ožičeni i ispitani sa priloženim shemama izvedenog    stanja.</t>
  </si>
  <si>
    <t xml:space="preserve">35.</t>
  </si>
  <si>
    <t xml:space="preserve">Ispitivanje i atestiranje ormara elektro motornih pogona, te izdavanje odgovarajućih certifikata od strane ovlaštene organizacije </t>
  </si>
  <si>
    <t xml:space="preserve">36.</t>
  </si>
  <si>
    <t xml:space="preserve">Balansiranje i regulacija zračnog sustava i predaja pismenog izvještaja</t>
  </si>
  <si>
    <t xml:space="preserve">37.</t>
  </si>
  <si>
    <t xml:space="preserve">Ispitivanje i mjerenje količine zraka od ovlaštene institucije, predaja službenog izvještaja</t>
  </si>
  <si>
    <t xml:space="preserve">38.</t>
  </si>
  <si>
    <t xml:space="preserve">39.</t>
  </si>
  <si>
    <t xml:space="preserve">40.</t>
  </si>
  <si>
    <t xml:space="preserve">klima komora kom 1</t>
  </si>
  <si>
    <t xml:space="preserve">oprema u polju klima komore kom 1</t>
  </si>
  <si>
    <t xml:space="preserve">cirkulacijske crpke kom 1</t>
  </si>
  <si>
    <t xml:space="preserve">pogoni troputih ventila kom 1</t>
  </si>
  <si>
    <t xml:space="preserve">protupožarne zaklopke kom 54</t>
  </si>
  <si>
    <t xml:space="preserve">41.</t>
  </si>
  <si>
    <t xml:space="preserve">Rad auto dizalice potrebne za podizanje komore na krovište (na visinu 10 m), masa komore do 2500 kg</t>
  </si>
  <si>
    <t xml:space="preserve">43.</t>
  </si>
  <si>
    <t xml:space="preserve">3. VODENO PODNO GRIJANJE I HLAĐENJE</t>
  </si>
  <si>
    <t xml:space="preserve">Nabavka i ugradnja termičkih pogonskih jedinica za ugradnju na regulacione ventile REHAU razdjelnika, kao i upravljanje termostatskim ventilima industrijskih
razdjelnika, sljedećih karakteristika:</t>
  </si>
  <si>
    <t xml:space="preserve">Zatvorena bez struje - NC.
Prikaz hoda sa kontrolom prilagođavanja sa gornje strane jedinice.
Jednostavna montaža i demontaža zahvaljujući ventilskom adapteru i pritisnim tipkama.
Funkcija „First-Open“ za rad površinskog grijanja u fazi gradnje (prije montaže sobnih regulatora)
Moguće prilagođavanje različitim ventilima zahvaljujući adapteru.
Dužina kabla: 1 m</t>
  </si>
  <si>
    <t xml:space="preserve">proizvod kao "REHAU'', ili odgovarajući proizvod drugog proizvođača, tip:                                                                   </t>
  </si>
  <si>
    <t xml:space="preserve">UNI 230V </t>
  </si>
  <si>
    <t xml:space="preserve">Nabavka i ugradnja opreme automatske regulacije (oprema u polju) vezane za sustav "PODNOG GRIJANJA"  </t>
  </si>
  <si>
    <t xml:space="preserve">Upravljačka jedinica PXM50.E kom 1</t>
  </si>
  <si>
    <t xml:space="preserve">Povezni kabel PXA-C1 kom 1</t>
  </si>
  <si>
    <t xml:space="preserve">Napojni modul TXS1.12F10 kom 1</t>
  </si>
  <si>
    <t xml:space="preserve">Modul digitalnih ulaza TXM1.16D kom 2</t>
  </si>
  <si>
    <t xml:space="preserve">Modul univerzalnih ulaza/izlaza TXM1.8U  kom 8</t>
  </si>
  <si>
    <t xml:space="preserve">Modul relejnih izlaza TXM1.6R kom 6</t>
  </si>
  <si>
    <t xml:space="preserve">Osjetnik temperature prostora QAA24 kom 46</t>
  </si>
  <si>
    <t xml:space="preserve">Osjetnik temperature poda QAP1030/UFH kom 46</t>
  </si>
  <si>
    <t xml:space="preserve">Transformator 230/24VAC SEM62.2 - kom 1</t>
  </si>
  <si>
    <t xml:space="preserve">Nabavka i ugradnja komandno razvodnog ormara EOPG elektromotornih pogona i DDC regulatora za sustav PODNOG GRIJANJA.</t>
  </si>
  <si>
    <t xml:space="preserve">oprema u polju automatike kom 1</t>
  </si>
  <si>
    <t xml:space="preserve">pogonske jedinice kom 46</t>
  </si>
  <si>
    <t xml:space="preserve">4. CENTRALNI NADZORNO UPRAVLJAČKI SUSTAV</t>
  </si>
  <si>
    <r>
      <rPr>
        <b val="true"/>
        <sz val="11"/>
        <rFont val="Calibri"/>
        <family val="2"/>
        <charset val="238"/>
      </rPr>
      <t xml:space="preserve">NAPOMENA: </t>
    </r>
    <r>
      <rPr>
        <sz val="11"/>
        <rFont val="Calibri"/>
        <family val="2"/>
        <charset val="238"/>
      </rPr>
      <t xml:space="preserve">Računalo za CNUS se nalazi u troškovniku zgrade kontrole glavnog ulaza. </t>
    </r>
  </si>
  <si>
    <t xml:space="preserve">USLUGE NA NIVOU OPREME U POLJU</t>
  </si>
  <si>
    <t xml:space="preserve">Kontrola montiranih perifernih elemenata automatike s postavljanjem željenih parametara na on/off elementima, kontrola montiranih cijevnih elemenata  na unaprijed  pripremljenu instalaciju s kontrolom tipa i položaja ventila i orjentacije grana ventila, pojedinačna kontrola funkcije svih montiranih elemenata automatike</t>
  </si>
  <si>
    <t xml:space="preserve">Obuka kadrova korisnika za osnovni servis i intervencije na elementima automatike u polju i upoznavanje tehničke službe korisnika s izvedenom instalacijom </t>
  </si>
  <si>
    <t xml:space="preserve">Radovi pri puštanju kompletne instalacije u pogon i usklađivanje djelovanja opreme za automatiku u polju s instalacijom elektromotornog razvoda</t>
  </si>
  <si>
    <t xml:space="preserve"> USLUGE NA NIVOU DDC PODSTANICA</t>
  </si>
  <si>
    <t xml:space="preserve">Programiranje DDC regulatora za osiguravanje funkcionalno ispravnog rada svih sustava po specifikaciji strojarskog i električnog projekta i svih pratećih instalacija obuhvaćenih projektom centralnog nadzorno-upravljačkog sustava na nivou podstanice</t>
  </si>
  <si>
    <t xml:space="preserve">Izrada tehničke dokumentacije izvedene instalacije DDC podstanice, isporuka listinga aplikativnog DDC softwarea, isporuka tehničke dokumentacije za svaki pojedinačni element automatike DDC podstanice</t>
  </si>
  <si>
    <t xml:space="preserve">Ispitivanje signala uz prisustvo izvođača strojarskih i elektro radova</t>
  </si>
  <si>
    <t xml:space="preserve">Obuka osoblja korisnika za osnovni servis i intervencije na elementima automatike DDC podstanice</t>
  </si>
  <si>
    <t xml:space="preserve">USLUGE NA NIVOU CENTRALNOG NADZORNO-UPRAVLJAČKOG SUSTAVA</t>
  </si>
  <si>
    <t xml:space="preserve">Izrada baze podataka, grafičkih prezentacija, vremenskih programa uključenja i isključenja, servisnih protokola, historijskih funkcija djelovanja, alarmnih protokola i veza s tehnološkim sustavima trećeg isporučitelja, na CNUS-u za omogućavanje nadzora i </t>
  </si>
  <si>
    <t xml:space="preserve">Obuka kadrova korisnika za osnovni servis i intervencije na elementima automatike CNUS-a i rad na računalu, upoznavanje tehničke službe korisnika s izvedenom instalacijom</t>
  </si>
  <si>
    <t xml:space="preserve">Radovi pri puštanju instalacije u pogon i usklađivanje djelovanja opreme za automatiku u polju s ostalim djelovima instalacije centralnog nadzora i upravljanja i elektrokomandnog djela instalacije</t>
  </si>
  <si>
    <t xml:space="preserve">Nabavka i ugradnja kompaktnog regulatora za nadzor i upravljanje dvocjevnim ventilokonvektorima sljedećih karakteristika:</t>
  </si>
  <si>
    <t xml:space="preserve">1DI (digitalni ulaz), 2 UI (univerzalni ulazi), 3RO (relejni izlazi), 3AO(analogni izlazi)</t>
  </si>
  <si>
    <t xml:space="preserve">Sobni regulator RXB21.1/FC10 kom 20</t>
  </si>
  <si>
    <t xml:space="preserve">Sobna upravljačka jedinica QAX34.3 kom 20</t>
  </si>
  <si>
    <t xml:space="preserve">Trokraki ventil VMP47.15-2.5 kom 20</t>
  </si>
  <si>
    <t xml:space="preserve">Elektromotorni pogon ventila SSP81 kom 20</t>
  </si>
  <si>
    <t xml:space="preserve">Fitting ALG142 kom 40</t>
  </si>
  <si>
    <t xml:space="preserve">Zaštitni poklopac za redne stezaljke RXZ20.1 kom 40</t>
  </si>
  <si>
    <t xml:space="preserve">Nabavka i ugradnja opreme u polju vezane za sustav integracije ventilokonvektora u CNUS,</t>
  </si>
  <si>
    <t xml:space="preserve">Integracijski kontroler PXC001-E.D kom 1</t>
  </si>
  <si>
    <t xml:space="preserve">Linijski poveznik N140/13 kom 1</t>
  </si>
  <si>
    <t xml:space="preserve">Modul napajanja N125/22 kom 1</t>
  </si>
  <si>
    <t xml:space="preserve">Upravljačka jedinica PXM30E kom 1</t>
  </si>
  <si>
    <t xml:space="preserve">Konekcijski kabel PXA-C1 kom 1</t>
  </si>
  <si>
    <t xml:space="preserve">Nabavka i ugradnja elektro upravljačkog razvodnog ormara elektromotornih pogona EOIV za sustav integracije ventilokonvektora u CNUS. Elektro upravljački ormar elektromotornih pogona (EMP) je namijenjen za napajanje, upravljanje i signalizaciju stanja EMP strojarskih instalacija. Elektrokomandni ormar je izveden u zaštiti IP54, boja RAL 7032.</t>
  </si>
  <si>
    <t xml:space="preserve">Elektro upravljački ormar isporučuje se sa svim potrebnim elementima DDC regulacije i elementima energetskih instalacija (zaštitni prekidači, bimetali, sklopnici, grebenaste upravljačke sklopke, transformatori). </t>
  </si>
  <si>
    <t xml:space="preserve">Ormar se isporučuje kompletno ožičen i ispitan, sa svom potrebnom dokumentacijom.</t>
  </si>
  <si>
    <t xml:space="preserve">Signalizacija stanja elektromotornih pogona te pojedinih dijelova automatike prikazana je na DDC regulatoru, te pomoću dvobojnih LED dioda.</t>
  </si>
  <si>
    <t xml:space="preserve">Neizolirani dijelovi pod naponom trebaju biti zaštićeni od slučajnog dodira. Kućište ormara i vrata moraju biti spojeni na zaštitnu sabirnicu. Svi elementi ugrađeni u elektro upravljački ormar moraju imati oznake iz elektro sheme. Ormar se napaja preko glavnog elektro razdjelnika.</t>
  </si>
  <si>
    <t xml:space="preserve">Elektro upravljački ormar se isporučuje ispitani i atestiran od strane ovlaštene institucije, sa priloženim shemama izvedenog stanja i dispozicijom opreme u ormaru.</t>
  </si>
  <si>
    <t xml:space="preserve">5. OPĆE STAVKE</t>
  </si>
  <si>
    <t xml:space="preserve">Topla proba te balansiranje sustava grijanja</t>
  </si>
  <si>
    <t xml:space="preserve">Prijevoz materijala i alata na gradilište te povrat istog sa gradilišta nakon izvršene ugradnje</t>
  </si>
  <si>
    <t xml:space="preserve">Izrada projekta izvedenog stanja u tri primjerka</t>
  </si>
  <si>
    <t xml:space="preserve">Izrada pogonskog uputstva sa shemom postrojenja ostakljeno uokvireno, te izrada potrebnih natpisnih pločica </t>
  </si>
  <si>
    <t xml:space="preserve">Ugradnja navedene opreme do potpune pogonske sposobnosti uključujući probni rad </t>
  </si>
  <si>
    <t xml:space="preserve">Natpisne pločice na ugrađenoj opremi, oznake i strelice kretanja medija - izrada prema zahtjevu nadzornog organa </t>
  </si>
  <si>
    <t xml:space="preserve">Predaja atestne i jamstvene dokumentacije, certifikata, te pogonskih uputstava</t>
  </si>
  <si>
    <t xml:space="preserve">Povremeni projektantski nadzor nad izvođenjem instalacije</t>
  </si>
  <si>
    <t xml:space="preserve">REKAPITULACIJA - STROJARSKE INSTALACIJE LAMELA "A"</t>
  </si>
  <si>
    <t xml:space="preserve">INSTALACIJE FAN COILA</t>
  </si>
  <si>
    <t xml:space="preserve">SVJEŽI ZRAK I VENTILACIJA</t>
  </si>
  <si>
    <t xml:space="preserve">PODNO GRIJANJE I HLAĐENJE</t>
  </si>
  <si>
    <t xml:space="preserve">4.   </t>
  </si>
  <si>
    <t xml:space="preserve">CENTRALNI NADZORNO UPRAVLJAČKI SUSTAV</t>
  </si>
  <si>
    <t xml:space="preserve">5.    </t>
  </si>
  <si>
    <t xml:space="preserve">OPĆE STAVKE</t>
  </si>
  <si>
    <t xml:space="preserve">UKUPNA REKAPITULACIJA - LAMELA "A"</t>
  </si>
  <si>
    <t xml:space="preserve">ELEKTRO INSTALACIJE</t>
  </si>
  <si>
    <t xml:space="preserve">VODOVOD I KANALIZACIJA</t>
  </si>
  <si>
    <t xml:space="preserve">STROJARSKE INSTALACIJE</t>
  </si>
  <si>
    <t xml:space="preserve">UKUPNO :</t>
  </si>
  <si>
    <t xml:space="preserve">2. TROŠKOVNIK RADOVA - LAMELA"B"</t>
  </si>
  <si>
    <t xml:space="preserve">1.PREDMJER RADOVA - ELEKTRO INSTALACIJE</t>
  </si>
  <si>
    <t xml:space="preserve">Nabavka i montaža na strop ili na zid svjetiljki tip kao ili ekvivalent:</t>
  </si>
  <si>
    <t xml:space="preserve">* nadgradna svjetiljka Led, max.50W, 4000K, min.7671 lm, CRI&gt;80, IP66, anti vandal IK08, zadržavanje svjetlosnog toka L80B20, faktor snage &gt;0.9.</t>
  </si>
  <si>
    <t xml:space="preserve">*svjetiljka antivandal LED, IP44, IK14, 22W, 4000K, 1763lm, CRI&gt;80.</t>
  </si>
  <si>
    <t xml:space="preserve">*svjetiljka antivandal LED, IP44, IK14, 15W, 4000K, 1314lm, CRI&gt;80.</t>
  </si>
  <si>
    <t xml:space="preserve">"MANDEKS" ili ekvivalent:                                                          </t>
  </si>
  <si>
    <t xml:space="preserve">* prekidač obični 15222,1M</t>
  </si>
  <si>
    <t xml:space="preserve">* prekidač izmjenični, 1M</t>
  </si>
  <si>
    <t xml:space="preserve">* prekidač križni</t>
  </si>
  <si>
    <t xml:space="preserve">* tipkalo luč 15228</t>
  </si>
  <si>
    <t xml:space="preserve">* antivandal isklopni prekidač , sa kućištem od ljevenog aluminijastog profila, sa šestougaonim sigurnosnim zatvaračima i silikonskim tjesnilom u izvedbi IP 65. Montažni pribor mora biti nakon montaže nedostupan neautoriziranim osobama.</t>
  </si>
  <si>
    <t xml:space="preserve">Nabavka i ugradnja na zid prekidača tip kao FONTANA</t>
  </si>
  <si>
    <t xml:space="preserve">"MANDEKS" ili ekvivalent:                                                            </t>
  </si>
  <si>
    <t xml:space="preserve">* prekidač jednopolni</t>
  </si>
  <si>
    <t xml:space="preserve">Nabavka i ugradnja svjetlećeg tipkala sa povratom tip M22-DL-G Schrack ili ekvivalent u kućište.                                         </t>
  </si>
  <si>
    <t xml:space="preserve">Nabavka i ugradnja kućišta RMQ TITAN tip M22-16 Schrack ili ekvivalent.                                                                          </t>
  </si>
  <si>
    <t xml:space="preserve">9.</t>
  </si>
  <si>
    <t xml:space="preserve">Nabavka i montaža na strop detektora pokreta(120 stupnjeva)</t>
  </si>
  <si>
    <t xml:space="preserve">10.</t>
  </si>
  <si>
    <t xml:space="preserve">2.ELEKTROMOTORNI RAZVOD I UTIČNICE</t>
  </si>
  <si>
    <t xml:space="preserve"> MODUL - ”MANDEKS” ili ekvivalent                                          </t>
  </si>
  <si>
    <t xml:space="preserve">* nosač 7M </t>
  </si>
  <si>
    <t xml:space="preserve">* okvir 7M </t>
  </si>
  <si>
    <t xml:space="preserve">* slijepi poklopac</t>
  </si>
  <si>
    <t xml:space="preserve">* utičnica "šuko" -zelena(UPS)</t>
  </si>
  <si>
    <t xml:space="preserve">* antivandal priključnica  16A, 250V , sa kućištem od ljevenog aluminijastog profila, sa šestougaonim sigurnosnim zatvaračima i silikonskim tjesnilom u izvedbi IP 65. Montažni pribor mora biti nakon montaže nedostupan neautoriziranim osobama.</t>
  </si>
  <si>
    <t xml:space="preserve">Nabavka i ugradnja šuko priključnice n/ž kao tip FONTANA MANDEKS ili ekvivalent.                                               </t>
  </si>
  <si>
    <t xml:space="preserve">Nabavka i ugradnja  trofazne šuko priključnice n/ž kao tip  FONTANA MANDEKS ili ekvivalent.                                                 </t>
  </si>
  <si>
    <t xml:space="preserve">Ukupno:</t>
  </si>
  <si>
    <t xml:space="preserve">3.VATRODOJAVA</t>
  </si>
  <si>
    <t xml:space="preserve"> - tri analogno adresne petlje od min. 256 javljača, svaki od elermenata na petlji može biti u posebnoj zoni, na petlju se mogu priključivati i adresibilni alarmni uređaji (sirene i sl.)</t>
  </si>
  <si>
    <t xml:space="preserve">tip kao BOSCH FPA-5000 ili ekvivalent                                      </t>
  </si>
  <si>
    <t xml:space="preserve">Isporuka optičko-dimnog analogno adresibilnog javljača požara sa mogućnošću slanja standardnog i signala visoke osjetljivosti centralnom uređaju, sa izolatorom kvara na petlji ugrađenim u samom javljaču, visoka otpornost na vlagu, ugrađen svjetlosni indikator za signalizaciju alarma na licu mjesta sa podnožjem za instalaciju, radna temperatura -20°C - 65°C, visina montaže max.16m, napajanje 15 do 33V DC, 0,55mA,  tip kao                     BOSCH FAP-O 425 ili ekvivalent                                                                                                                         </t>
  </si>
  <si>
    <t xml:space="preserve">Isporuka optičko-dimnog analogno adresibilnog javljača požara u antivandal izvedbi sa mogućnošću slanja standardnog i signala visoke osjetljivosti centralnom uređaju, sa izolatorom kvara na petlji ugrađenim u samom javljaču, visoka otpornost na vlagu, ugrađen svjetlosni indikator za signalizaciju alarma na licu mjesta sa podnožjem za instalaciju, radna temperatura -20°C - 65°C, visina montaže max.16m, napajanje 15 do 33V DC, 0,55mA,  </t>
  </si>
  <si>
    <t xml:space="preserve">Isporuka termičkog analogno adresibilnog javljača požara sa mogućnošću slanja standardnog i signala visoke osjetljivosti centralnom uređaju, sa izolatorom kvara na petlji ugrađenim u samom javljaču, visoka otpornost na vlagu, ugrađen svjetlosni indikator za signalizaciju alarma na licu mjesta sa podnožjem za instalaciju,radna temperatura -20°C - 50°C, visina montaže max.7.5m, napajanje 15 do 33V DC, 0,55mA tip kao                       BOSCH FAH-T 425 ili ekvivalent                                                                                                                                           </t>
  </si>
  <si>
    <t xml:space="preserve">Isporuka natpisne pločice za automatski detektor požara tip kao BOSCH TP4 400 ili ekvivalent                                                                                    </t>
  </si>
  <si>
    <t xml:space="preserve">Isporuka ručnog resetabilnog adresibilnog javljača požara sa direktnim aktiviranjem, sa integrisanim izolatorom kvara petlje,  u crvenom kućištu za montažu u suhe i čiste prostore, IP54, u kućištu, radna temperatura -25°C - 70°C, napajanje 15 do 33 VDC, tip kao BOSCH FMC-210-DM-G-R ili ekvivalent                                                   </t>
  </si>
  <si>
    <t xml:space="preserve">Isporuka ručnog resetabilnog adresibilnog javljača požara sa direktnim aktiviranjem , sa integrisanim izolatorom kvara petlje,  u crvenom kućištu za vanjsku montažu , IP67,  u kućištu,radna temperatura -25°C - 70°C, napajanje 15 do 33 VDC, tip kao BOSCH FMC-210-DM-H-R ili ekvivalent               </t>
  </si>
  <si>
    <t xml:space="preserve">Isporuka i montaža adresibilne sirene za rad u vatrodojavnoj petlji, ugrađen izolator petlje u svakom uređaju, bez dodatnog izvora napajanja,  112 dB na 1 m, crvene boje, vrsta i jačina tone podesivi, u zaštiti IP65,radna temperatura -25°C - 70°C,napajanje 15 do 33 VDC tip kao BOSCH ROLP-R-LX-W-RF ili ekvivalent                                                                                                                                                                            </t>
  </si>
  <si>
    <t xml:space="preserve">Isporuka i montaža adresibilne bljeskalice za sirene  za rad u vatrodojavnoj petlji, ugrađen izolator petlje u svakom uređaju, bez dodatnog izvora napajanja, frekvencija bljeskanja 1Hz crvene boje, vrsta i jačina tona podesivi, u zaštiti IP42 tip kao              BOSCH FNS-420-R-LSN ili ekvivalent                                                                                </t>
  </si>
  <si>
    <t xml:space="preserve">Isporuka i montaža vanjske sirene sa bljeskalicom  bez dodatnog izvora napajanja,  110 dB na 1 m, crvene boje, vrsta i jačina tone podesivi, u zaštiti IP54 tip kao BOSCH FNM-320LED-SRD ili ekvivalent                                                                  </t>
  </si>
  <si>
    <t xml:space="preserve">14.</t>
  </si>
  <si>
    <t xml:space="preserve">4.KOMUNIKACIJSKE INSTALACIJE - LAN</t>
  </si>
  <si>
    <t xml:space="preserve">KO ,kao tip Schrack DS 326080 (600x800x1300) mm ili ekvivalent</t>
  </si>
  <si>
    <t xml:space="preserve">u kome je smještena oprema kao SCHRACK ili ekvivalent:</t>
  </si>
  <si>
    <t xml:space="preserve">5.KABELSKA RTV</t>
  </si>
  <si>
    <t xml:space="preserve">Nabavka i montaža u zid antenskog ormara AO izrađenog od termoplastičnog lima sa vratima i bravom u koji se smješta  oprema kabelskog operatera</t>
  </si>
  <si>
    <t xml:space="preserve">Nabavka i ugradnja u zid u zajednički okvir sa energetskim utičnicama, utičnice za TV RD konačna u antivandal izvedbi. </t>
  </si>
  <si>
    <t xml:space="preserve">6.UPS</t>
  </si>
  <si>
    <t xml:space="preserve">Dobava , ugradnja i spajanje UPS uređaja snage 10kVA/8kW.Nominalna autonomija 15min. Tehničke karakteristike prema sljedećem:</t>
  </si>
  <si>
    <t xml:space="preserve">snaga 10KVA/8kW</t>
  </si>
  <si>
    <t xml:space="preserve">ulazni napon: 3x400V</t>
  </si>
  <si>
    <t xml:space="preserve">tip kao EATON-POWERWARE ili ekvivalent</t>
  </si>
  <si>
    <t xml:space="preserve">7. KONTROLA PRISTUPA</t>
  </si>
  <si>
    <t xml:space="preserve">Nabava, isporuka, ugradnja i spajanje</t>
  </si>
  <si>
    <t xml:space="preserve">kontrolera kontrole pristupa PLANET-S-12-M ili ekvivalent</t>
  </si>
  <si>
    <t xml:space="preserve">pasivnog čitača RF kartica CPMPACT PS ili ekvivalent</t>
  </si>
  <si>
    <t xml:space="preserve">akumulatora 12V – 2.4 Ah P12V2.4AH</t>
  </si>
  <si>
    <t xml:space="preserve">triodnog transformatora PS 40VA</t>
  </si>
  <si>
    <t xml:space="preserve">preklopnog izvora napajanja PS 817</t>
  </si>
  <si>
    <t xml:space="preserve">magnetnog kontakta nadgradnog M-21C</t>
  </si>
  <si>
    <t xml:space="preserve">električne poluautomatske brave</t>
  </si>
  <si>
    <t xml:space="preserve">Nabava, isporuka i polaganje</t>
  </si>
  <si>
    <t xml:space="preserve">kabela SA 2542 BI 2x0.5+4x0.22</t>
  </si>
  <si>
    <t xml:space="preserve">bezkontaktne RF kartice PAS TAG</t>
  </si>
  <si>
    <t xml:space="preserve">Nabava, isporuka  i instaliranje</t>
  </si>
  <si>
    <t xml:space="preserve">softvera za  kontrolu pristupa WINGAEP 5</t>
  </si>
  <si>
    <t xml:space="preserve">Spajanje, programiranje i puštanje u rad</t>
  </si>
  <si>
    <t xml:space="preserve">Izrada uputa za rukovanje i primopredaja instalacije</t>
  </si>
  <si>
    <t xml:space="preserve">REKAPITULACIJA - ELEKTRO INSTALACIJE LAMELA "B"</t>
  </si>
  <si>
    <t xml:space="preserve">Rasvjeta i panik rasvjeta</t>
  </si>
  <si>
    <t xml:space="preserve">Elektromotorni razvod i utičnice</t>
  </si>
  <si>
    <t xml:space="preserve">Vatrodojava</t>
  </si>
  <si>
    <t xml:space="preserve">Komunikacijske instalacije-LAN</t>
  </si>
  <si>
    <t xml:space="preserve">Kabelska TV</t>
  </si>
  <si>
    <t xml:space="preserve">Kontrola pristupa</t>
  </si>
  <si>
    <t xml:space="preserve">2.PREDMJER RADOVA - VODOVOD I KANALIZACIJA</t>
  </si>
  <si>
    <t xml:space="preserve">Nabav, transport i montaža antivandal WC školjke od nehrđajućeg čelika, gumba za pritisak i jedinice za protok vode sve tip kao Sanela ili ekvivalent. U cijenu uračunati sva potrebna štemanja i krpljenja za uspješan dovršetak stavke.</t>
  </si>
  <si>
    <t xml:space="preserve">Nabava, transport i montaža antivandal umivaonika od nehrđajućeg čelika kompletiran sa sifonom i zidnom armaturom na potisak za hladnu vodu sve tip kao Sanela ili ekvivalent. U cijenu uračunati sva potrebna štemanja i krpljenja za uspješan dovršetak stavke.</t>
  </si>
  <si>
    <t xml:space="preserve">Nabavka, transport i montaža umivaonika od fajansa I klase kompletiran sa jednoručnom armaturom i sifonom. U cijenu uračunati sva potrebna štemanja i krpljenja za uspješan dovršetak stavke.</t>
  </si>
  <si>
    <t xml:space="preserve">Nabava, transport i montaža tuš kade za kupanje sa jednoručnom armaturom za tuš kadu sa pokretnom konzolom, te izlivnom garniturom.  U cijenu uračunati sva potrebna štemanja i krpljenja za uspješan dovršetak stavke.</t>
  </si>
  <si>
    <r>
      <rPr>
        <sz val="11"/>
        <rFont val="Calibri"/>
        <family val="2"/>
        <charset val="238"/>
      </rPr>
      <t xml:space="preserve">Nabava, transport i montaža</t>
    </r>
    <r>
      <rPr>
        <b val="true"/>
        <sz val="11"/>
        <rFont val="Calibri"/>
        <family val="2"/>
        <charset val="238"/>
      </rPr>
      <t xml:space="preserve"> </t>
    </r>
    <r>
      <rPr>
        <sz val="11"/>
        <rFont val="Calibri"/>
        <family val="2"/>
        <charset val="238"/>
      </rPr>
      <t xml:space="preserve">antivandal glave tuša od nehrđajućeg čelika, gumba za pritisak i jedinice za protok vode sve tip kao Sanela ili ekvivalent. U cijenu uračunati sva potrebna štemanja i krpljenja za uspješan dovršetak stavke.</t>
    </r>
  </si>
  <si>
    <t xml:space="preserve">REKAPITULACIJA - VODOVOD I KANALIZACIJA LAMELA "B"</t>
  </si>
  <si>
    <t xml:space="preserve">3.PREDMJER RADOVA - STROJARSKE INSTALACIJE</t>
  </si>
  <si>
    <t xml:space="preserve">1. INSTALACIJA DIZALICE TOPLINE</t>
  </si>
  <si>
    <t xml:space="preserve">Nabavka i ugradnja dizalice topline sa vodom hlađenim kondezatorom. Uređaj je samonoseće konstrukcije na kojoj su ugrađeni svi elementi potrebni za rad. </t>
  </si>
  <si>
    <t xml:space="preserve">proizvod kao "JOHNSON CONTROLS YORK" ili odgovarajući proizvod drugog proizvođača</t>
  </si>
  <si>
    <t xml:space="preserve">tip: YMWA 0090HP</t>
  </si>
  <si>
    <t xml:space="preserve">Tehničke karakteristike:</t>
  </si>
  <si>
    <t xml:space="preserve">kapacitet hlađenja pri uvjetima: voda kondezator 30/35°C; voda isparivač 7/12°C</t>
  </si>
  <si>
    <t xml:space="preserve">Qhl=88,6 kW</t>
  </si>
  <si>
    <t xml:space="preserve">EER=4,2</t>
  </si>
  <si>
    <t xml:space="preserve">kapacitet grijanja pri uvjetima: voda kondenzator 45/40°C; voda isparivač 10/7°C</t>
  </si>
  <si>
    <t xml:space="preserve">Qgr=102,2 kW</t>
  </si>
  <si>
    <t xml:space="preserve">COP=3,9</t>
  </si>
  <si>
    <t xml:space="preserve">SCOP=5,05</t>
  </si>
  <si>
    <t xml:space="preserve">kapacitet hlađenja pri uvjetima: voda kondezator 17/25°C; voda isparivač 7/12°C</t>
  </si>
  <si>
    <t xml:space="preserve">Qhl=97 kW</t>
  </si>
  <si>
    <t xml:space="preserve">EER=5,87</t>
  </si>
  <si>
    <t xml:space="preserve">kapacitet grijanja pri uvjetima: voda kondenzator 45/40°C; voda isparivač 11/6°C</t>
  </si>
  <si>
    <t xml:space="preserve">Qgr=101 kW</t>
  </si>
  <si>
    <t xml:space="preserve">COP=4,04</t>
  </si>
  <si>
    <t xml:space="preserve">broj kompresora (scroll): 2</t>
  </si>
  <si>
    <t xml:space="preserve">vrsta izmjenjivača: pločasti</t>
  </si>
  <si>
    <t xml:space="preserve">rashladno sredstvo R410A</t>
  </si>
  <si>
    <t xml:space="preserve">Uređaj isporučiti sa sljedećim opcijama:</t>
  </si>
  <si>
    <t xml:space="preserve">daljinski upravljač</t>
  </si>
  <si>
    <t xml:space="preserve">kit za kontrolu kondenzacije</t>
  </si>
  <si>
    <t xml:space="preserve">elektronski ekspanzijski ventil</t>
  </si>
  <si>
    <t xml:space="preserve">low noise</t>
  </si>
  <si>
    <t xml:space="preserve">soft start</t>
  </si>
  <si>
    <t xml:space="preserve">antivibracioni opružni nosači</t>
  </si>
  <si>
    <t xml:space="preserve">BMS integracijski kit</t>
  </si>
  <si>
    <t xml:space="preserve">Kompletan uređaj je tvornički    napunjen rashladnim sredstvom, ispitan i  spreman za ugradnju na građevinu. </t>
  </si>
  <si>
    <t xml:space="preserve">Nabavka i ugradnja visokotemperaturne dizalice topline sa vodom hlađenim kondezatorom. Uređaj je samonoseće konstrukcije na kojoj su ugrađeni svi elementi potrebni za rad. </t>
  </si>
  <si>
    <t xml:space="preserve">tip: YWH 0302 HT/XL</t>
  </si>
  <si>
    <t xml:space="preserve">kapacitet grijanja pri uvjetima: voda kondenzator 35/30°C; voda isparivač 10/7°C</t>
  </si>
  <si>
    <t xml:space="preserve">Qgr=37,6 kW</t>
  </si>
  <si>
    <t xml:space="preserve">COP=5,65</t>
  </si>
  <si>
    <t xml:space="preserve">kapacitet grijanja pri uvjetima: voda kondenzator 70/65°C; voda isparivač 11/6°C</t>
  </si>
  <si>
    <t xml:space="preserve">Qgr=30,4 kW</t>
  </si>
  <si>
    <t xml:space="preserve">COP=2,24</t>
  </si>
  <si>
    <t xml:space="preserve">mogućnost zagrijavanja vode do 78˚C</t>
  </si>
  <si>
    <t xml:space="preserve">rashladno sredstvo R134a</t>
  </si>
  <si>
    <t xml:space="preserve">Kompletan uređaj je tvornički napunjen rashladnim sredstvom, ispitan i spreman za ugradnju na građevinu. </t>
  </si>
  <si>
    <t xml:space="preserve">Nabavka i ugradnja flow switcha  (automatika za zaštitu dizalice topline) proizvod kao: "SIEMENS" ili odgovarajući proizvod drugog proizvođača</t>
  </si>
  <si>
    <t xml:space="preserve">Nabavka i ugradnja antivibracionog spoja za cijevi NP16 </t>
  </si>
  <si>
    <t xml:space="preserve">NO100</t>
  </si>
  <si>
    <t xml:space="preserve">Nabavka i ugradnja lijevano željeznih ventila sa prirubnicom, kontra-prirubnicom, vijcima, maticama, i brtvama, komplet NP 16</t>
  </si>
  <si>
    <t xml:space="preserve">NO125</t>
  </si>
  <si>
    <t xml:space="preserve">Nabavka i ugradnja hvatača nečistoće sa prirubnicama, protuprirubnicama, vijcima, maticama i brtvama, komplet NP16</t>
  </si>
  <si>
    <t xml:space="preserve">proizvod kao: "IMI Hydronics" ili odgovarajući proizvod drugog proizvođača                                                                                                              </t>
  </si>
  <si>
    <t xml:space="preserve">tip STAF</t>
  </si>
  <si>
    <t xml:space="preserve">proizvod kao: "SIEMENS" ili odgovarajući proizvod drugog proizvođača</t>
  </si>
  <si>
    <t xml:space="preserve">VXF53.65-63</t>
  </si>
  <si>
    <t xml:space="preserve">prolazni ventili</t>
  </si>
  <si>
    <t xml:space="preserve">VVG41.32</t>
  </si>
  <si>
    <t xml:space="preserve">VVF53.100-160</t>
  </si>
  <si>
    <t xml:space="preserve">proizvod kao "SIEMENS" ili odgovarajući proizvod drugog proizvođača</t>
  </si>
  <si>
    <t xml:space="preserve">pogon 0-10V SKC62</t>
  </si>
  <si>
    <t xml:space="preserve">NO65</t>
  </si>
  <si>
    <t xml:space="preserve">Nabavka i ugradnja crnih čeličnih bešavnih cijevi prema DIN 2440 i DIN 2448 sljedećih dimenzija:</t>
  </si>
  <si>
    <t xml:space="preserve">Nabavka i ugradnja spojnog materijala za crne čelične cijevi</t>
  </si>
  <si>
    <t xml:space="preserve">hamburški luk NO100</t>
  </si>
  <si>
    <t xml:space="preserve">T komad NO125</t>
  </si>
  <si>
    <t xml:space="preserve">redukcija NO125/NO100</t>
  </si>
  <si>
    <t xml:space="preserve">redukcija NO125/NO50</t>
  </si>
  <si>
    <t xml:space="preserve">Nabavka i ugradnja paronepropusne negorive toplinske izolacije razvoda za fan coile proizvod kao “ARMACELL” ili odgovarajući proizvod drugog proizvođača                                                  </t>
  </si>
  <si>
    <t xml:space="preserve">Ø60x13</t>
  </si>
  <si>
    <t xml:space="preserve">Ø114x19</t>
  </si>
  <si>
    <t xml:space="preserve">Ø133x19</t>
  </si>
  <si>
    <t xml:space="preserve">Nabavka  i ugradnja membranske rastezne posude</t>
  </si>
  <si>
    <t xml:space="preserve">V=25 l; Pmax=6 bar</t>
  </si>
  <si>
    <t xml:space="preserve">V=35 l; Pmax=6 bar</t>
  </si>
  <si>
    <t xml:space="preserve">Nabavka  i ugradnja sigurnosnog ventila sa oprugom</t>
  </si>
  <si>
    <t xml:space="preserve">NO15; Pmax=4 bar</t>
  </si>
  <si>
    <t xml:space="preserve">NO20; Pmax=4 bar</t>
  </si>
  <si>
    <t xml:space="preserve">Nabavka  i ugradnja kugla ventila za ekspanzijsku posudu sa ispusnom slavinom </t>
  </si>
  <si>
    <t xml:space="preserve">proizvod kao "Caleffi", ili odgovarajući proizvod drugog proizvođača, tip: 5580                                                                                </t>
  </si>
  <si>
    <t xml:space="preserve">Dodatna  toplinska izolacija cjevovoda  – mineralna vuna debljine 50 mm u  završnoj oblozi od Al lima debljine 0,8 mm</t>
  </si>
  <si>
    <t xml:space="preserve">Nabavka i ugradnja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odgovarajući proizvod drugog proizvođača, tip:                                                                                                                                                                                                        </t>
  </si>
  <si>
    <t xml:space="preserve">MAGNA3 65-150F; 1x230V</t>
  </si>
  <si>
    <t xml:space="preserve">protok [m3/h]: 20</t>
  </si>
  <si>
    <t xml:space="preserve">visina dobave [m]: 8</t>
  </si>
  <si>
    <t xml:space="preserve">Nabavka i ugradnja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odgovarajući proizvod drugog proizvođača, tip:</t>
  </si>
  <si>
    <t xml:space="preserve">visina dobave [m]: 10</t>
  </si>
  <si>
    <t xml:space="preserve">MAGNA3 40-150F; 1x230V</t>
  </si>
  <si>
    <t xml:space="preserve">protok [m3/h]: 6</t>
  </si>
  <si>
    <t xml:space="preserve">visina dobave [m]: 7</t>
  </si>
  <si>
    <t xml:space="preserve">Nabavka i ugradnja inercijskog spremnika (pufera) tople i hladne vode  izoliranog paronepropusnom izolacijom Armaflex AC d=19 mm i mineralnom vunom d=50 mm sa omotom od Al lima d=0.8 mm.</t>
  </si>
  <si>
    <t xml:space="preserve">V=300 l</t>
  </si>
  <si>
    <t xml:space="preserve">Nabavka i ugradnja rastavljivog pločastog izmjenjivača topline voda-voda. Uz izmjenjivač isporučiti i konstrukciju – nosač ploča za olakšano rastavljanje i čišćenje izmjenjivača.</t>
  </si>
  <si>
    <t xml:space="preserve">Uz izmjenjivač isporučiti i toplinsku izolaciju.</t>
  </si>
  <si>
    <t xml:space="preserve">proizvod kao: "Danfoss Sondex“ ili odgovarajući proizvod drugog proizvođača</t>
  </si>
  <si>
    <t xml:space="preserve">tip: S55SE-IG10-129-TKTM78</t>
  </si>
  <si>
    <t xml:space="preserve">materijal ploča: AISI 316 (nehrđajući čelik)</t>
  </si>
  <si>
    <t xml:space="preserve">debljina stjenke 0.5 mm</t>
  </si>
  <si>
    <t xml:space="preserve">temperature primar  12/7°C</t>
  </si>
  <si>
    <t xml:space="preserve">temperature sekundar  6/11°C</t>
  </si>
  <si>
    <t xml:space="preserve">dp= cca 15 kPa</t>
  </si>
  <si>
    <t xml:space="preserve">kapacitet: 300 kW</t>
  </si>
  <si>
    <t xml:space="preserve">Nabavka i ugradnja kade za prikupljanje kondenzata ispod izmjenjivača topline izrađene od čeličnog lima debljine min. 2 mm u zavarenoj izvedbi. Kada antikorozivno zaštićena temeljnom bojom, dvostrukim premazom te završnim luxal lakom, izvedena s blagim nagibom prema odvodu u najnižoj točki. Visina bočnih zidova min. 10 cm. U stavku uključiti i PP-R cijev Ø32 do najbližeg slivnika. (cijev izvesti u podu)</t>
  </si>
  <si>
    <t xml:space="preserve">Dimenzije (DxŠ) [mm]:</t>
  </si>
  <si>
    <t xml:space="preserve">1300x650</t>
  </si>
  <si>
    <t xml:space="preserve">32.</t>
  </si>
  <si>
    <t xml:space="preserve">Nabavka i ugradnja konstrukcije za samostalno postavljanje pločastog izmjenjivača topline od pravokutnih čeličnih profila dimenzije 60x40x3 mm. Konstrukcija antikorozivno zaštićena temeljnom bojom, dvostrukim premazom te završnim luxal lakom.</t>
  </si>
  <si>
    <t xml:space="preserve">Nabavka i ugradnja ciklonskog predfiltera, odvajača mulja iz bušotinske vode</t>
  </si>
  <si>
    <t xml:space="preserve">proizvod kao "ARMAS", ili odgovarajući proizvod drugog proizvođača, tip:                                                                                                </t>
  </si>
  <si>
    <t xml:space="preserve">HYDROCYCLONE 4", NO100</t>
  </si>
  <si>
    <t xml:space="preserve">Nabavka i ugradnja magnetnog ventila s pogonom, za ispust iz predfiltera.</t>
  </si>
  <si>
    <t xml:space="preserve">proizvod kao "ARMAS", ili odgovarajući proizvod drugog proizvođača, tip:                                                                                                            </t>
  </si>
  <si>
    <t xml:space="preserve">RE7120024</t>
  </si>
  <si>
    <t xml:space="preserve">Nabavka i ugradnja plastičnog disk filtera</t>
  </si>
  <si>
    <r>
      <rPr>
        <sz val="11"/>
        <rFont val="Calibri"/>
        <family val="2"/>
        <charset val="1"/>
      </rPr>
      <t xml:space="preserve">proizvod kao "ARMAS", ili odgovarajući proizvod drugog proizvođača, tip:</t>
    </r>
    <r>
      <rPr>
        <sz val="11"/>
        <rFont val="Calibri"/>
        <family val="2"/>
      </rPr>
      <t xml:space="preserve">                                                                                                            </t>
    </r>
  </si>
  <si>
    <t xml:space="preserve">DF100-L</t>
  </si>
  <si>
    <t xml:space="preserve">Nabavka i ugradnja tlačno neovisnog  samobalansirajućeg ventila sa motornim pogonom</t>
  </si>
  <si>
    <r>
      <rPr>
        <sz val="11"/>
        <rFont val="Calibri"/>
        <family val="2"/>
        <charset val="238"/>
      </rPr>
      <t xml:space="preserve">proizvod kao: "DANFOSS" ili odgovarajući proizvod drugog proizvođača</t>
    </r>
    <r>
      <rPr>
        <sz val="11"/>
        <rFont val="Calibri"/>
        <family val="2"/>
      </rPr>
      <t xml:space="preserve">                                                                                                           </t>
    </r>
  </si>
  <si>
    <t xml:space="preserve">ventil AB-QM DN125 kom 1</t>
  </si>
  <si>
    <t xml:space="preserve">pogon AME 55QM kom 1</t>
  </si>
  <si>
    <t xml:space="preserve">Servisno puštanje dizalice topline u pogon od strane ovlaštenog servisera</t>
  </si>
  <si>
    <t xml:space="preserve">Izdavanje garancijskih listova za ugrađenu opremu, izrada uputa za održavanje, te školovanje osoblja za rukovanje instalacijom</t>
  </si>
  <si>
    <t xml:space="preserve">Punjenje instalacije glikolom za zaštitu protiv zamrzavanja </t>
  </si>
  <si>
    <t xml:space="preserve">propilen glikol</t>
  </si>
  <si>
    <t xml:space="preserve">l</t>
  </si>
  <si>
    <t xml:space="preserve">dizalica topline kom 3</t>
  </si>
  <si>
    <t xml:space="preserve">cirkulacijske crpke kom 6</t>
  </si>
  <si>
    <t xml:space="preserve">pogoni troputih/prolaznih ventila kom 11</t>
  </si>
  <si>
    <t xml:space="preserve">2.STROJARNICA</t>
  </si>
  <si>
    <r>
      <rPr>
        <sz val="11"/>
        <rFont val="Calibri"/>
        <family val="2"/>
        <charset val="238"/>
      </rPr>
      <t xml:space="preserve">Nabavka i ugradnja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odgovarajući proizvod drugog proizvođača, tip:</t>
    </r>
    <r>
      <rPr>
        <sz val="11"/>
        <rFont val="Calibri"/>
        <family val="2"/>
      </rPr>
      <t xml:space="preserve">                                                                                                           </t>
    </r>
  </si>
  <si>
    <t xml:space="preserve">MAGNA3 32-120F; 1x230V</t>
  </si>
  <si>
    <t xml:space="preserve">protok [m3/h]: 8,5</t>
  </si>
  <si>
    <t xml:space="preserve">visina dobave [m]: 6</t>
  </si>
  <si>
    <r>
      <rPr>
        <sz val="11"/>
        <rFont val="Calibri"/>
        <family val="2"/>
        <charset val="238"/>
      </rPr>
      <t xml:space="preserve">Nabavka i ugradnja visokoučinkovite elektronske cirkulacijske crpke s ugrađenim frekventnim regulatorom koji omogućava prilagodbu učinka crpke prema stvarnim zahtjevima sustava.  Željeni režim rada možete podesiti na regulacijskoj ploči crpke.
Crpka ima funkciju ograničavanja snage koja ju štiti od preopterećenja.
Regulacijske funkcije:
-proporcionalni tlak
-konstantni tlak
-konstantna ili diferencijalna temperatura
-konstantna krivulja
Proizvod kao: „Grundfos“, ili odgovarajući proizvod drugog proizvođača, tip:</t>
    </r>
    <r>
      <rPr>
        <sz val="11"/>
        <rFont val="Calibri"/>
        <family val="2"/>
      </rPr>
      <t xml:space="preserve">                                                                                                           </t>
    </r>
  </si>
  <si>
    <t xml:space="preserve">MAGNA3 32-80; 1x230V</t>
  </si>
  <si>
    <t xml:space="preserve">protok [m3/h]: 4,0</t>
  </si>
  <si>
    <t xml:space="preserve">protok [m3/h]: 16,5</t>
  </si>
  <si>
    <t xml:space="preserve">NO25</t>
  </si>
  <si>
    <t xml:space="preserve">NO80</t>
  </si>
  <si>
    <t xml:space="preserve">proizvod kao: "IMI Hydronics" ili odgovarajući proizvod drugog proizvođača</t>
  </si>
  <si>
    <r>
      <rPr>
        <sz val="11"/>
        <rFont val="Calibri"/>
        <family val="2"/>
        <charset val="238"/>
      </rPr>
      <t xml:space="preserve">proizvod kao: "SIEMENS" ili odgovarajući proizvod drugog proizvođača</t>
    </r>
    <r>
      <rPr>
        <sz val="11"/>
        <rFont val="Calibri"/>
        <family val="2"/>
      </rPr>
      <t xml:space="preserve">                                                                                                           </t>
    </r>
  </si>
  <si>
    <t xml:space="preserve">Nabavka i ugradnja motornih pogona za upravljanje regulacijskim ventilim</t>
  </si>
  <si>
    <r>
      <rPr>
        <sz val="11"/>
        <rFont val="Calibri"/>
        <family val="2"/>
        <charset val="238"/>
      </rPr>
      <t xml:space="preserve">proizvod kao "SIEMENS" ili odgovarajući proizvod drugog proizvođača</t>
    </r>
    <r>
      <rPr>
        <sz val="11"/>
        <rFont val="Calibri"/>
        <family val="2"/>
      </rPr>
      <t xml:space="preserve">                                                                                                           </t>
    </r>
  </si>
  <si>
    <t xml:space="preserve">Nabavka i ugradnja crne čelične bešavne cijevi prema DIN 2440 i DIN 2448 dimenzija</t>
  </si>
  <si>
    <t xml:space="preserve">hamburški luk NO125</t>
  </si>
  <si>
    <t xml:space="preserve">paušalno</t>
  </si>
  <si>
    <t xml:space="preserve">Čišćenje i miniziranje čeličnih cijevi temeljnom bojom i dvostrukim premazom te luxal lakom završni sloj</t>
  </si>
  <si>
    <r>
      <rPr>
        <sz val="11"/>
        <rFont val="Calibri"/>
        <family val="2"/>
        <charset val="238"/>
      </rPr>
      <t xml:space="preserve">proizvod kao "ARMACELL" ili odgovarajući proizvod drugog proizvođača</t>
    </r>
    <r>
      <rPr>
        <sz val="11"/>
        <rFont val="Calibri"/>
        <family val="2"/>
      </rPr>
      <t xml:space="preserve">                                                                                                           </t>
    </r>
  </si>
  <si>
    <t xml:space="preserve">Ø76x13</t>
  </si>
  <si>
    <t xml:space="preserve">Ø89x19</t>
  </si>
  <si>
    <r>
      <rPr>
        <sz val="11"/>
        <rFont val="Calibri"/>
        <family val="2"/>
        <charset val="238"/>
      </rPr>
      <t xml:space="preserve">Nabavka i ugradnja termometra u mesinganoj čauri 0-120</t>
    </r>
    <r>
      <rPr>
        <vertAlign val="superscript"/>
        <sz val="11"/>
        <rFont val="Calibri"/>
        <family val="2"/>
        <charset val="238"/>
      </rPr>
      <t xml:space="preserve">o</t>
    </r>
    <r>
      <rPr>
        <sz val="11"/>
        <rFont val="Calibri"/>
        <family val="2"/>
        <charset val="238"/>
      </rPr>
      <t xml:space="preserve">C</t>
    </r>
  </si>
  <si>
    <t xml:space="preserve">V=400 L pmax=6 bara</t>
  </si>
  <si>
    <t xml:space="preserve">Nabavka i ugradnja sigurnosnog ventila </t>
  </si>
  <si>
    <t xml:space="preserve">NO32 p=4 bar</t>
  </si>
  <si>
    <r>
      <rPr>
        <sz val="11"/>
        <rFont val="Calibri"/>
        <family val="2"/>
        <charset val="238"/>
      </rPr>
      <t xml:space="preserve">proizvod kao "Caleffi",  ili odgovarajući proizvod drugog proizvođača, tip: 5580</t>
    </r>
    <r>
      <rPr>
        <sz val="11"/>
        <rFont val="Calibri"/>
        <family val="2"/>
      </rPr>
      <t xml:space="preserve">                                                                                                           </t>
    </r>
  </si>
  <si>
    <t xml:space="preserve">V=1000 l</t>
  </si>
  <si>
    <t xml:space="preserve">Nabavka i ugradnja sabirnika/razdjelnika tople/hladne vode sa podnim osloncima, izoliranog paronepropusnom izolacijom Armaflex AC d=25 mm i mineralnom vunom d=50 mm sa omotom od Al lima d=0.8 mm.</t>
  </si>
  <si>
    <t xml:space="preserve">NO250  - L= 3000 mm</t>
  </si>
  <si>
    <t xml:space="preserve">br. priključaka: NO125-2x; NO80-2x; NO65-4x; NO50-4x </t>
  </si>
  <si>
    <t xml:space="preserve">Nabavka i ugradnja uređaja za precizno održavanje tlaka Transfero Connect TV u zatvorenim  sustavima grijanja do 8 MW i sustavima hlađenja do 13 MW, za sustave prema EN 12828, EN 12976, ENV 12977</t>
  </si>
  <si>
    <t xml:space="preserve">Visoka preciznost održavanja tlaka  ±0,2 bar, ciklonsko vakuumsko otplinjavanje, kompaktna izvedba i visoki radni učin. Napredni sustav upravljanja uređajem putem Brain cube upravljačke ploče s 3,5 " TFT zaslonom u boji. Mogućnost spajanje na BMS sustave putem RS 485 protokola, ulazno/izlaznih signala kao i daljinsko upravljanje sustavom održavanja tlaka putem vizualnog prikaza. "Fillsafe“ nadzor sustava za nadopunjavanje vode s mogućnošću regulacije nadopunjavanja. „Dynaflex“ meki start rada crpki s regulacijom brzine vrtnje crpki. Dodatak antifriza do 50 %. Uređaj radi u kompletu s primarnom ekspanzijskom posudom. CE-testirano prema zahtjevima Europskih direktiva PED/DEP 97/23/EC, 2004/108/EC, 2006/95/EC.</t>
  </si>
  <si>
    <t xml:space="preserve">Primarna ekspanzijska posuda s butilnim mjehom prema DIN 4807 T3 za zatvorene ekspanzijske module. Posuda testirana prema Europskoj direktivi PED/DEP 2014/68/EU. Materijal posude čelik, boje berilija s nogicama u podnožju za uspravnu montažu. Mjerna nogica ugrađena na podnožje posude omogućava konstantno mjerenje količine vode u posudi. Posuda osigurava endoskopsku kontrolu mijeha putem otvora na vrhu posude, odzraku butilnog mijeha na vrhu posude te ispust kondenzata na dnu posude. Radno područje butilnog mijeha od +5 do +70 °C, posude od -10 do 120 °C. Sadržaj mješavine glikola do 50%. U sklopu posude isporučuje se i spojni set sa sigurnosnim ventilom 2 bar i isposnom slavinom. Garancija na posudu 5 godina</t>
  </si>
  <si>
    <r>
      <rPr>
        <sz val="11"/>
        <rFont val="Calibri"/>
        <family val="2"/>
        <charset val="238"/>
      </rPr>
      <t xml:space="preserve">proizvod kao "IMI HYDRONIC", ili odgovarajući proizvod drugog proizvođača, tip:</t>
    </r>
    <r>
      <rPr>
        <sz val="11"/>
        <rFont val="Calibri"/>
        <family val="2"/>
      </rPr>
      <t xml:space="preserve">                                                                                                           </t>
    </r>
  </si>
  <si>
    <t xml:space="preserve">Transfero TV 4.1.EC + Transfero TU 200</t>
  </si>
  <si>
    <t xml:space="preserve">Nabavka i ugradnja automatskog omekšivača vode</t>
  </si>
  <si>
    <r>
      <rPr>
        <sz val="11"/>
        <rFont val="Calibri"/>
        <family val="2"/>
        <charset val="238"/>
      </rPr>
      <t xml:space="preserve">proizvod kao "Nobel" ili odgovarajući proizvod drugog proizvođača</t>
    </r>
    <r>
      <rPr>
        <sz val="11"/>
        <rFont val="Calibri"/>
        <family val="2"/>
      </rPr>
      <t xml:space="preserve">                                                                                                           </t>
    </r>
  </si>
  <si>
    <t xml:space="preserve">tip: JUPITER 100 AVL </t>
  </si>
  <si>
    <t xml:space="preserve">Nabavka i ugradnja opreme u polju automatske regulacije vezane za sustav STROJARNICE</t>
  </si>
  <si>
    <t xml:space="preserve">Kompaktni regulator PXC7.E400L kom 1</t>
  </si>
  <si>
    <t xml:space="preserve">Konekcijski kabel PXA-C1  kom 1</t>
  </si>
  <si>
    <t xml:space="preserve">Modul za proširenje napajanja TXS1.EF10 kom 1</t>
  </si>
  <si>
    <t xml:space="preserve">Modul digitalnih ulaza TXM1.16D kom 6</t>
  </si>
  <si>
    <t xml:space="preserve">Modul relejnih izlaza TXM1.6R kom 2</t>
  </si>
  <si>
    <t xml:space="preserve">Osjetnik tlaka vode QBE2002.P10 kom 2</t>
  </si>
  <si>
    <t xml:space="preserve">Uronski osjetnik temperature QAE2120.015 kom 22</t>
  </si>
  <si>
    <t xml:space="preserve">Zaštitna čahura ALT-SS150 kom 22</t>
  </si>
  <si>
    <t xml:space="preserve">Osjetnik vanjske temperature QAC22 kom 1</t>
  </si>
  <si>
    <t xml:space="preserve">Osjetnik solara QAP21.2 kom 1</t>
  </si>
  <si>
    <t xml:space="preserve">Nalijegajući osjetnik QAD22 kom 8</t>
  </si>
  <si>
    <t xml:space="preserve">Elektrokomandni ormar strojarnice (EOS)  namjenjen je  za napajanje, upravljanje i signalizaciju stanja   uređaja u strojarnici. Elektrokomandni ormari su zidne/samostojeći izvedbe u zaštiti IP65, boja RAL 7032.</t>
  </si>
  <si>
    <t xml:space="preserve">Neizolirani dijelovi pod naponom trebaju biti zaštićeni od slučajnog dodira. Kućište ormara i vrata moraju biti spojeni na zaštitnu sabirnicu.</t>
  </si>
  <si>
    <t xml:space="preserve">Elektrokomandni ormari moraju imati ugrađenu servisnu utičnicu 230 V za PC, rasvjetu, ventilaciju polja sa filterima i termostat. </t>
  </si>
  <si>
    <r>
      <rPr>
        <sz val="11"/>
        <rFont val="Calibri"/>
        <family val="2"/>
        <charset val="238"/>
      </rPr>
      <t xml:space="preserve">Glavna sklopka je AS sklopka sa prekostrujnom i termičkom zaštitom te daljinskim isklopnikom.</t>
    </r>
    <r>
      <rPr>
        <sz val="12"/>
        <color rgb="FFFF0000"/>
        <rFont val="Arial"/>
        <family val="2"/>
        <charset val="238"/>
      </rPr>
      <t xml:space="preserve"> </t>
    </r>
  </si>
  <si>
    <t xml:space="preserve">Elektromotorni potrošači i vodovi moraju biti zaštićeni motornim zaštitnim sklopkama te osiguračima odgovarajućeg područja.</t>
  </si>
  <si>
    <t xml:space="preserve">Pomoćni kontakti i kontaktni releja proslijeđuju statuse uređaja (rad - kvar) na DDC   regulatore.</t>
  </si>
  <si>
    <t xml:space="preserve">Signalizacija stanja uređaja mora biti prikazana na vratima ormara pomoću bikolomih dioda.</t>
  </si>
  <si>
    <t xml:space="preserve">Svi elementi ugrađeni u elektrokomandni ormar moraju imati oznake iz strujne sheme. Napajanje el. komandnih ormara je iz mreže i agregata.</t>
  </si>
  <si>
    <t xml:space="preserve">Agregatsko napajanje treba biti izdvojeno i prepoznatljivo obilježeno.
Elektrokomandni ormari se isporučuju kompletno ožičeni i ispitani sa priloženim shemama izvedenog   stanja.</t>
  </si>
  <si>
    <t xml:space="preserve">omekšivač vode kom 1</t>
  </si>
  <si>
    <t xml:space="preserve">cirkulacijske crpke kom 5</t>
  </si>
  <si>
    <t xml:space="preserve">pogoni troputih/prolaznih ventila kom 2</t>
  </si>
  <si>
    <t xml:space="preserve">oprema u polju strojarnice kom 1</t>
  </si>
  <si>
    <t xml:space="preserve">Nabavka i ugradnja protupožarne pjene za ispunu prostora prolaska cijevi kroz zid strojarnice u objekt</t>
  </si>
  <si>
    <t xml:space="preserve">Pripremno završni radovi te transportno-manipulativni troškovi</t>
  </si>
  <si>
    <t xml:space="preserve">3. KOTLOVNICA - PLINSKA KONDENZACIJA</t>
  </si>
  <si>
    <t xml:space="preserve">Nabavka i ugradnja zidnog plinskog kondenzacijskog uređaja za centralno grijanje na prirodni i ukapljeni naftni plin za zidnu montažu, fasadni.</t>
  </si>
  <si>
    <t xml:space="preserve">Visokoučinkoviti izmjenjivač topline, u kojemu se generirana toplina prenosi na vodu za grijanje, sastoji se od aluminijsko-silicijskog pješčanog lijeva visoke toplinska provodljivost. Izmjenjivač je sastavljen od više paralelnih tokova vode kako bi se smanjio pad tlaka. Zaštitu od korozije i nečistoće čini sloj sličan staklu koji nastaje kod proizvodnje.</t>
  </si>
  <si>
    <t xml:space="preserve">Plamenik izrađen od nehrđajućeg čelika.</t>
  </si>
  <si>
    <r>
      <rPr>
        <sz val="11"/>
        <rFont val="Calibri"/>
        <family val="2"/>
        <charset val="238"/>
      </rPr>
      <t xml:space="preserve">Upravljački uređaj: Bosch Heatronic III, sposoban za rad s BUS.</t>
    </r>
    <r>
      <rPr>
        <sz val="11"/>
        <rFont val="Calibri"/>
        <family val="2"/>
      </rPr>
      <t xml:space="preserve">                                                                                                           </t>
    </r>
  </si>
  <si>
    <t xml:space="preserve">Frekvencijski upravljani ventilator.</t>
  </si>
  <si>
    <t xml:space="preserve">LED-višefunkcijski pokazivač za temperaturu polaznog voda i pogonskog stanja.</t>
  </si>
  <si>
    <t xml:space="preserve">Kotao s preinakom za sagorjevanje UNP</t>
  </si>
  <si>
    <r>
      <rPr>
        <sz val="11"/>
        <rFont val="Calibri"/>
        <family val="2"/>
        <charset val="238"/>
      </rPr>
      <t xml:space="preserve">Tehni</t>
    </r>
    <r>
      <rPr>
        <sz val="12"/>
        <color rgb="FF000000"/>
        <rFont val="Calibri"/>
        <family val="2"/>
        <charset val="1"/>
      </rPr>
      <t xml:space="preserve">čki podaci:</t>
    </r>
  </si>
  <si>
    <r>
      <rPr>
        <sz val="11"/>
        <rFont val="Calibri"/>
        <family val="2"/>
        <charset val="238"/>
      </rPr>
      <t xml:space="preserve">Nazivni toplinski učinak 40/30</t>
    </r>
    <r>
      <rPr>
        <sz val="12"/>
        <rFont val="Arial"/>
        <family val="2"/>
        <charset val="1"/>
      </rPr>
      <t xml:space="preserve">˚</t>
    </r>
    <r>
      <rPr>
        <sz val="10.2"/>
        <rFont val="Arial"/>
        <family val="2"/>
        <charset val="238"/>
      </rPr>
      <t xml:space="preserve"> </t>
    </r>
    <r>
      <rPr>
        <sz val="12"/>
        <rFont val="Arial"/>
        <family val="2"/>
        <charset val="1"/>
      </rPr>
      <t xml:space="preserve">(</t>
    </r>
    <r>
      <rPr>
        <sz val="11"/>
        <rFont val="Calibri"/>
        <family val="2"/>
        <charset val="1"/>
      </rPr>
      <t xml:space="preserve">min/max) 10.2-40.8 KW</t>
    </r>
  </si>
  <si>
    <r>
      <rPr>
        <sz val="11"/>
        <rFont val="Calibri"/>
        <family val="2"/>
        <charset val="238"/>
      </rPr>
      <t xml:space="preserve">Nazivni toplinski učinak 80/60</t>
    </r>
    <r>
      <rPr>
        <sz val="12"/>
        <rFont val="Arial"/>
        <family val="2"/>
        <charset val="1"/>
      </rPr>
      <t xml:space="preserve">˚</t>
    </r>
    <r>
      <rPr>
        <sz val="10.2"/>
        <rFont val="Arial"/>
        <family val="2"/>
        <charset val="238"/>
      </rPr>
      <t xml:space="preserve"> </t>
    </r>
    <r>
      <rPr>
        <sz val="11"/>
        <rFont val="Calibri"/>
        <family val="2"/>
        <charset val="1"/>
      </rPr>
      <t xml:space="preserve">(min/max) 9.3-39.2 KW</t>
    </r>
  </si>
  <si>
    <t xml:space="preserve">Nazivno toplisko opterećenje sustava grijanja: 40 KW</t>
  </si>
  <si>
    <t xml:space="preserve">Ugrađena elektronika: Bosch Heatronic 3</t>
  </si>
  <si>
    <t xml:space="preserve">Maks. temperatura polaznog voda: 90°C</t>
  </si>
  <si>
    <t xml:space="preserve">Maksimalni tlak: 3 bar</t>
  </si>
  <si>
    <t xml:space="preserve">Priključak dimovodne cijevi: 80 mm</t>
  </si>
  <si>
    <t xml:space="preserve">Priključak zraka: 125 mm</t>
  </si>
  <si>
    <r>
      <rPr>
        <sz val="11"/>
        <rFont val="Calibri"/>
        <family val="2"/>
        <charset val="1"/>
      </rPr>
      <t xml:space="preserve">Elektri</t>
    </r>
    <r>
      <rPr>
        <sz val="11"/>
        <color rgb="FF000000"/>
        <rFont val="Calibri"/>
        <family val="2"/>
        <charset val="1"/>
      </rPr>
      <t xml:space="preserve">čni priključak: 230/50 V/Hz</t>
    </r>
  </si>
  <si>
    <r>
      <rPr>
        <sz val="11"/>
        <rFont val="Calibri"/>
        <family val="2"/>
        <charset val="1"/>
      </rPr>
      <t xml:space="preserve">Dimenzije (</t>
    </r>
    <r>
      <rPr>
        <sz val="11"/>
        <color rgb="FF000000"/>
        <rFont val="Calibri"/>
        <family val="2"/>
        <charset val="1"/>
      </rPr>
      <t xml:space="preserve">Š x V x D) 400x850x370 mm</t>
    </r>
  </si>
  <si>
    <r>
      <rPr>
        <sz val="11"/>
        <rFont val="Calibri"/>
        <family val="2"/>
        <charset val="1"/>
      </rPr>
      <t xml:space="preserve">Neto te</t>
    </r>
    <r>
      <rPr>
        <sz val="11"/>
        <color rgb="FF000000"/>
        <rFont val="Calibri"/>
        <family val="2"/>
        <charset val="1"/>
      </rPr>
      <t xml:space="preserve">žina: 41 kg</t>
    </r>
  </si>
  <si>
    <r>
      <rPr>
        <sz val="11"/>
        <rFont val="Calibri"/>
        <family val="2"/>
        <charset val="1"/>
      </rPr>
      <t xml:space="preserve">Razred energetske u</t>
    </r>
    <r>
      <rPr>
        <sz val="11"/>
        <color rgb="FF000000"/>
        <rFont val="Calibri"/>
        <family val="2"/>
        <charset val="1"/>
      </rPr>
      <t xml:space="preserve">činkovitosti: A</t>
    </r>
  </si>
  <si>
    <t xml:space="preserve">proizvod kao: "BOSCH" ili odgovarajući proizvod drugog proizvođača</t>
  </si>
  <si>
    <t xml:space="preserve">tip: ZBR 42-3 A CONDENS 7000 W</t>
  </si>
  <si>
    <t xml:space="preserve">Nabavka i ugradnja priključne montažne ploče za ZBR 42-3 A CONDENS 7000 W</t>
  </si>
  <si>
    <r>
      <rPr>
        <sz val="11"/>
        <rFont val="Calibri"/>
        <family val="2"/>
        <charset val="238"/>
      </rPr>
      <t xml:space="preserve">proizvod kao:  “BOSCH” ili odgovarajući proizvod drugog proizvođača</t>
    </r>
    <r>
      <rPr>
        <sz val="11"/>
        <rFont val="Calibri"/>
        <family val="2"/>
      </rPr>
      <t xml:space="preserve">                                                                                                           </t>
    </r>
  </si>
  <si>
    <t xml:space="preserve">Nabavka i ugradnja dimovodnog pribora za plinske kondenzacijske kotlove. Sustav za odvod dimnih plinova se sastoji od  koncentričnih dimovodnih cijevi za odsis i usis zraka i završne kape. </t>
  </si>
  <si>
    <r>
      <rPr>
        <sz val="11"/>
        <rFont val="Calibri"/>
        <family val="2"/>
        <charset val="238"/>
      </rPr>
      <t xml:space="preserve">proizvod kao: "BOSCH" ili odgovarajući proizvod drugog proizvođača</t>
    </r>
    <r>
      <rPr>
        <sz val="11"/>
        <rFont val="Calibri"/>
        <family val="2"/>
      </rPr>
      <t xml:space="preserve">                                                                                                           </t>
    </r>
  </si>
  <si>
    <t xml:space="preserve">osnovni set C13x kom 1</t>
  </si>
  <si>
    <t xml:space="preserve">koncentrični adapter Ø80/125 kom 1</t>
  </si>
  <si>
    <r>
      <rPr>
        <sz val="11"/>
        <rFont val="Calibri"/>
        <family val="2"/>
        <charset val="238"/>
      </rPr>
      <t xml:space="preserve">Nabavka i ugradnja donjeg prozirnog poklopca, kompletno za predmontažnu jedinicu ili za montažu između uređaja i spremnika ST 120/160-2E proizvod kao </t>
    </r>
    <r>
      <rPr>
        <sz val="11"/>
        <rFont val="Calibri"/>
        <family val="2"/>
        <charset val="1"/>
      </rPr>
      <t xml:space="preserve">"</t>
    </r>
    <r>
      <rPr>
        <sz val="11"/>
        <rFont val="Calibri"/>
        <family val="2"/>
        <charset val="238"/>
      </rPr>
      <t xml:space="preserve">BOSCH" ili odgovarajući proizvod drugog proizvođača</t>
    </r>
    <r>
      <rPr>
        <sz val="11"/>
        <rFont val="Calibri"/>
        <family val="2"/>
      </rPr>
      <t xml:space="preserve">                                                                                                           </t>
    </r>
  </si>
  <si>
    <r>
      <rPr>
        <sz val="11"/>
        <rFont val="Calibri"/>
        <family val="2"/>
        <charset val="238"/>
      </rPr>
      <t xml:space="preserve">Nabavka i ugradnja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odgovarajući proizvod drugog proizvođača, tip:</t>
    </r>
    <r>
      <rPr>
        <sz val="11"/>
        <rFont val="Calibri"/>
        <family val="2"/>
      </rPr>
      <t xml:space="preserve">                                                                                                                                                                                                   </t>
    </r>
  </si>
  <si>
    <t xml:space="preserve">MAGNA3 25-80; 1x230V</t>
  </si>
  <si>
    <t xml:space="preserve">protok [m3/h]: 2,5 </t>
  </si>
  <si>
    <t xml:space="preserve">visina dobave [m]: 5,5</t>
  </si>
  <si>
    <t xml:space="preserve">Nabavka i ugradnja hvatača nečistoće sa prirubnicama, protuprirubnicama, vijcima, maticama i brtvama, komplet NP6</t>
  </si>
  <si>
    <t xml:space="preserve">Nabavka i ugradnja balansirajućeg ventila sa kosim vretenom za uravnotežavanje cijevne mreže NP 6 uključivo sa svim potrebnim spojnim materijalom</t>
  </si>
  <si>
    <r>
      <rPr>
        <sz val="11"/>
        <rFont val="Calibri"/>
        <family val="2"/>
        <charset val="238"/>
      </rPr>
      <t xml:space="preserve">proizvod kao: "IMI Hydronics" ili odgovarajući proizvod drugog proizvođača</t>
    </r>
    <r>
      <rPr>
        <sz val="11"/>
        <rFont val="Calibri"/>
        <family val="2"/>
      </rPr>
      <t xml:space="preserve">                                                                                                              </t>
    </r>
  </si>
  <si>
    <t xml:space="preserve">Nabavka i ugradnja odzračne posude volumena V=5 lit, sa automatskim odzračnim ventilima R 3/8“, cijevi DN 15 (21,3x2,0) duljine 3 m sa ispusnom slavinom R ½“</t>
  </si>
  <si>
    <r>
      <rPr>
        <sz val="11"/>
        <rFont val="Calibri"/>
        <family val="2"/>
        <charset val="1"/>
      </rPr>
      <t xml:space="preserve">proizvod kao "ARMACELL" ili odgovarajući proizvod drugog proizvođača</t>
    </r>
    <r>
      <rPr>
        <sz val="11"/>
        <rFont val="Calibri"/>
        <family val="2"/>
      </rPr>
      <t xml:space="preserve">                                                                                                           </t>
    </r>
  </si>
  <si>
    <t xml:space="preserve">Ø42x9</t>
  </si>
  <si>
    <t xml:space="preserve">Nabavka i ugradnja ekspanzione posude </t>
  </si>
  <si>
    <t xml:space="preserve">V=24 L pmax=3 bara</t>
  </si>
  <si>
    <t xml:space="preserve">NO15 p=3 bar</t>
  </si>
  <si>
    <r>
      <rPr>
        <sz val="11"/>
        <rFont val="Calibri"/>
        <family val="2"/>
        <charset val="238"/>
      </rPr>
      <t xml:space="preserve">proizvod kao "Caleffi", ili odgovarajući proizvod drugog proizvođača, tip: 5580</t>
    </r>
    <r>
      <rPr>
        <sz val="11"/>
        <rFont val="Calibri"/>
        <family val="2"/>
      </rPr>
      <t xml:space="preserve">                                                                                                           </t>
    </r>
  </si>
  <si>
    <t xml:space="preserve">Podešavanje kotlova, puštanje u   pogon te mjerenje ispušnih plinova prema DIN 51402 od strane ovlaštenog servisera</t>
  </si>
  <si>
    <t xml:space="preserve">plinski kotao kom 1</t>
  </si>
  <si>
    <t xml:space="preserve">automatika plinskog kotla kom 1</t>
  </si>
  <si>
    <t xml:space="preserve">Nabavka i ugradnja fiksne pretlačne žaluzine za ugradnju u metalna vrata i vanjski zid,  tip:</t>
  </si>
  <si>
    <t xml:space="preserve">AFŽV 597x397 mm</t>
  </si>
  <si>
    <t xml:space="preserve">Nabavka i ugradnja korita za svođenje ispusta kondezata sa kotlova sa ispustom svedenim u završnom sloju poda u slivnik</t>
  </si>
  <si>
    <t xml:space="preserve">Nabavka i ugradnja protivpožarne opreme:</t>
  </si>
  <si>
    <t xml:space="preserve">aparata za gašenje požara tip S-6</t>
  </si>
  <si>
    <t xml:space="preserve">aparata za gašenje požara tip CO2-5</t>
  </si>
  <si>
    <t xml:space="preserve">Izrada uputstava za pogon i održavanje plinske instalacije, izrada dnevnika loženja i izrada sheme plinske i toplovodne instalacije kotlovnice, ustakljene i uramljene.  </t>
  </si>
  <si>
    <t xml:space="preserve">Izrada natpisa na vratima kotlovnice:</t>
  </si>
  <si>
    <t xml:space="preserve">"KOTLOVNICA- ULAZ DOZVOLJEN SAMO OSOBLJU KOTLOVNICE" i</t>
  </si>
  <si>
    <t xml:space="preserve">"IZLAZ"</t>
  </si>
  <si>
    <t xml:space="preserve">Nabavka i ugradnja protupožarne pjene za ispunu prostora prolaska cijevi kroz zid kotlovnice u objekt</t>
  </si>
  <si>
    <t xml:space="preserve">4. INSTALACIJA FAN COILA</t>
  </si>
  <si>
    <r>
      <rPr>
        <sz val="11"/>
        <rFont val="Calibri"/>
        <family val="2"/>
        <charset val="238"/>
      </rPr>
      <t xml:space="preserve">proizvod kao “JOHNSON CONTROLS YORK” ili odgovarajući proizvod drugog proizvođača</t>
    </r>
    <r>
      <rPr>
        <sz val="11"/>
        <rFont val="Calibri"/>
        <family val="2"/>
      </rPr>
      <t xml:space="preserve">                                                                                                           </t>
    </r>
  </si>
  <si>
    <t xml:space="preserve">YFCN 640VC</t>
  </si>
  <si>
    <t xml:space="preserve">protok zraka: 415 / 590 / 760 m3/h</t>
  </si>
  <si>
    <t xml:space="preserve">YFCN 540VC</t>
  </si>
  <si>
    <t xml:space="preserve">protok zraka: 315 / 495 / 650 m3/h</t>
  </si>
  <si>
    <t xml:space="preserve">YFCN 440VC</t>
  </si>
  <si>
    <t xml:space="preserve">protok zraka: 265 / 335 / 485 m3/h</t>
  </si>
  <si>
    <t xml:space="preserve">rashladni učin ukupni: 1,7 / 2,1 / 2,8 kW</t>
  </si>
  <si>
    <t xml:space="preserve">ogrijevni učin:   1,8 / 2,3 / 3,2 kW</t>
  </si>
  <si>
    <t xml:space="preserve">YFCN 740HC</t>
  </si>
  <si>
    <t xml:space="preserve">protok zraka: 535 / 735 / 925 m3/h</t>
  </si>
  <si>
    <t xml:space="preserve">rashladni učin ukupni: 3,3 / 4,2 / 5,1 kW</t>
  </si>
  <si>
    <t xml:space="preserve">ogrijevni učin:   3,5 / 4,6 / 5,6 kW</t>
  </si>
  <si>
    <t xml:space="preserve">YFCN 440HC</t>
  </si>
  <si>
    <t xml:space="preserve">YFCN 340HC</t>
  </si>
  <si>
    <t xml:space="preserve">zaporna leptir kugla slavina NO20</t>
  </si>
  <si>
    <t xml:space="preserve">zaporna leptir kugla slavina NO15</t>
  </si>
  <si>
    <r>
      <rPr>
        <sz val="11"/>
        <rFont val="Calibri"/>
        <family val="2"/>
        <charset val="238"/>
      </rPr>
      <t xml:space="preserve">proizvod kao "JOHNSON CONTROLS YORK", ili odgovarajući proizvod drugog proizvođača, tip:</t>
    </r>
    <r>
      <rPr>
        <sz val="11"/>
        <rFont val="Calibri"/>
        <family val="2"/>
      </rPr>
      <t xml:space="preserve">                                                                                                                                        </t>
    </r>
  </si>
  <si>
    <r>
      <rPr>
        <sz val="11"/>
        <rFont val="Calibri"/>
        <family val="2"/>
        <charset val="1"/>
      </rPr>
      <t xml:space="preserve">proizvod kao "SIEMENS" DXR2.E09-101A ili odgovarajući proizvod drugog proizvođača</t>
    </r>
    <r>
      <rPr>
        <sz val="11"/>
        <rFont val="Calibri"/>
        <family val="2"/>
      </rPr>
      <t xml:space="preserve">                                                                                                           </t>
    </r>
  </si>
  <si>
    <r>
      <rPr>
        <sz val="11"/>
        <rFont val="Calibri"/>
        <family val="2"/>
        <charset val="238"/>
      </rPr>
      <t xml:space="preserve">Nabavka i ugradnja opreme u polju automatske regulacije vezane za sustav više ventilokonvektora unutar jedne prostorije, proizvod kao "SIEMENS" ili odgovarajući proizvod drugog proizvođača</t>
    </r>
    <r>
      <rPr>
        <sz val="11"/>
        <rFont val="Calibri"/>
        <family val="2"/>
      </rPr>
      <t xml:space="preserve">                                                                                                           </t>
    </r>
  </si>
  <si>
    <t xml:space="preserve">Relejna kutija RB-04</t>
  </si>
  <si>
    <t xml:space="preserve">fan coil kom 41</t>
  </si>
  <si>
    <t xml:space="preserve">termostati fancoila kom 41</t>
  </si>
  <si>
    <t xml:space="preserve">pogoni tlačno neovisnih ventila kom 41</t>
  </si>
  <si>
    <t xml:space="preserve">5. SVJEŽI ZRAK I VENTILACIJA</t>
  </si>
  <si>
    <t xml:space="preserve">al. reg.žaluzina by pass rekuperatora</t>
  </si>
  <si>
    <t xml:space="preserve">protok zraka [m3/h] 9.300</t>
  </si>
  <si>
    <t xml:space="preserve">ekst. pad tlak [Pa] 500</t>
  </si>
  <si>
    <t xml:space="preserve">totalni pad tlaka [Pa] 945</t>
  </si>
  <si>
    <t xml:space="preserve">totalni pad tlaka [Pa] 863</t>
  </si>
  <si>
    <t xml:space="preserve">850x500 na 1185x900 l=500 mm</t>
  </si>
  <si>
    <t xml:space="preserve">850x500 na 3000x1600 l=500 mm</t>
  </si>
  <si>
    <t xml:space="preserve">Pričvrsni, ovjesni, brtveni i spojni materijal potreban za montažu ventilacijskih kanala i pripadajućih elemenata instalacije, proizvod kao HILTI / SIKLA / MUPRO (ili odgovarajući tip drugog proizvođača) (L i Z ovjesnici s gumenim uloškom, okrugle obujmice, Al-traka, silikon, tiple, vijci i dr.)  (uzima se 35% od stavke zračnih kanala)</t>
  </si>
  <si>
    <t xml:space="preserve">Nabavka i ugradnja pravokutnih prigušivača buke tipa kao ili jednakovrijedno PZR, prigušne kulise su izrađene iz negorivog, apsorpcijskog materijala - kamene vune. Kućište prigušivača je izrađeno iz pocinčanog čeličnog lima. Svaka strana kulise je do polovice (izmjenično) obložena pocinčanim čeličnim limom. Takva kulisa ima bolja prigušna svojstva kod frekvencije od 250 Hz; prema specificiranim dimenzijama i količinama:</t>
  </si>
  <si>
    <r>
      <rPr>
        <sz val="11"/>
        <rFont val="Calibri"/>
        <family val="2"/>
        <charset val="238"/>
      </rPr>
      <t xml:space="preserve">proizvod kao "KLIMAOPREMA" Samobor, ili odgovarajući proizvod drugog proizvođača, tip:</t>
    </r>
    <r>
      <rPr>
        <sz val="11"/>
        <rFont val="Calibri"/>
        <family val="2"/>
      </rPr>
      <t xml:space="preserve">                                                                                                           </t>
    </r>
  </si>
  <si>
    <t xml:space="preserve">PZ-200/100-1200x1200x1000-O/V</t>
  </si>
  <si>
    <r>
      <rPr>
        <sz val="11"/>
        <color rgb="FF000000"/>
        <rFont val="Calibri"/>
        <family val="2"/>
        <charset val="238"/>
      </rPr>
      <t xml:space="preserve">proizvod kao "AQUATHERM" ili odgovarajući proizvod drugog proizvođača</t>
    </r>
    <r>
      <rPr>
        <sz val="11"/>
        <color rgb="FF000000"/>
        <rFont val="Calibri"/>
        <family val="2"/>
      </rPr>
      <t xml:space="preserve">                                                                                                           </t>
    </r>
  </si>
  <si>
    <r>
      <rPr>
        <b val="true"/>
        <sz val="11"/>
        <rFont val="Calibri"/>
        <family val="2"/>
        <charset val="1"/>
      </rPr>
      <t xml:space="preserve">MAGNA3 32-120F</t>
    </r>
    <r>
      <rPr>
        <sz val="11"/>
        <rFont val="Calibri"/>
        <family val="2"/>
        <charset val="1"/>
      </rPr>
      <t xml:space="preserve">; 1x230V</t>
    </r>
  </si>
  <si>
    <t xml:space="preserve">protok [m3/h]: 6,5</t>
  </si>
  <si>
    <t xml:space="preserve">upravljačka jedinica PXM50 kom 1</t>
  </si>
  <si>
    <t xml:space="preserve">Protusmrzavajući osjetnik QAF63.6  kom 1</t>
  </si>
  <si>
    <t xml:space="preserve">Montažni pribor AQM63.0  kom 1</t>
  </si>
  <si>
    <t xml:space="preserve">protupožarne zaklopke kom 6</t>
  </si>
  <si>
    <t xml:space="preserve">Rad auto dizalice potrebne za podizanje komore na krovište (na visinu 10 m), masa komore do 3000 kg</t>
  </si>
  <si>
    <t xml:space="preserve">6. VODENO PODNO GRIJANJE I HLAĐENJE</t>
  </si>
  <si>
    <t xml:space="preserve">Nabavka i ugradnja ventila sa termostatskom glavom  za regulaciju temperature povratnog voda i temperature prostorije sa kutijom za ugradnju u zid i kanalom od poliuretana za polaganje cijevi</t>
  </si>
  <si>
    <r>
      <rPr>
        <sz val="11"/>
        <rFont val="Calibri"/>
        <family val="2"/>
        <charset val="238"/>
      </rPr>
      <t xml:space="preserve">proizvod kao "IMI Hydronic Engineering", ili odgovarajući proizvod drugog proizvođača, tip:</t>
    </r>
    <r>
      <rPr>
        <sz val="11"/>
        <rFont val="Calibri"/>
        <family val="2"/>
      </rPr>
      <t xml:space="preserve">                                                                                                           </t>
    </r>
  </si>
  <si>
    <t xml:space="preserve">Multibox K-RTL</t>
  </si>
  <si>
    <t xml:space="preserve">Nabavka i ugradnja prolaznog ventila sa termičkim pogonom za ventilokonvektore</t>
  </si>
  <si>
    <t xml:space="preserve">NO15 VG3210JS kom 1</t>
  </si>
  <si>
    <t xml:space="preserve">pogon VA7088-23NC kom 1</t>
  </si>
  <si>
    <t xml:space="preserve">pogoni ventila</t>
  </si>
  <si>
    <t xml:space="preserve">7. TOPLA POTROŠNA VODA</t>
  </si>
  <si>
    <t xml:space="preserve">Nabavka i ugradnja bojlera PTSV s montiranim jednim toplovodnim izmjenjivačem (grijalicom) i izolacijom. Bojler u stojećoj izvedbi, volumena 2,0 m3, s "bombiranim podnicama" prema važećim HRN. Priključci s prirubnicama ili navojima prema HRN ili DIN. Bojler je izrađen od ugljičnog čelika kvalitete RST 37.2.  Antikorozivna zaštita je izvana temeljnim antikorozivnim premazom i iznutra premazom za sanitarnu i pitku vodu. Grijalica je izrađena od nehrđajućih cijevi kvalitete W.NR.1.4301 18x1 i 10x1.</t>
  </si>
  <si>
    <t xml:space="preserve">Spremnik opremljen s jednom toplovodnom grijalicom izrađenom od bakrenih cijevi površine 6 m2</t>
  </si>
  <si>
    <t xml:space="preserve">Spremnik je opremljen zaštitnom el anodom (zaštita narinutim elektricitetom).</t>
  </si>
  <si>
    <t xml:space="preserve">Spremnik je izoliran s minimalno 50 mm izolacije (λ= 0,037 W/mK) u oblozi Al. Lima.</t>
  </si>
  <si>
    <r>
      <rPr>
        <sz val="11"/>
        <rFont val="Calibri"/>
        <family val="2"/>
        <charset val="238"/>
      </rPr>
      <t xml:space="preserve">proizvod kao: "PIREKO" ili odgovarajući proizvod drugog proizvođača</t>
    </r>
    <r>
      <rPr>
        <sz val="11"/>
        <rFont val="Calibri"/>
        <family val="2"/>
      </rPr>
      <t xml:space="preserve">                                                                                                           </t>
    </r>
  </si>
  <si>
    <t xml:space="preserve">tip: SB-20-6-NIRO</t>
  </si>
  <si>
    <t xml:space="preserve">Nabavka i ugradnja ljevano željeznih ventila sa prirubnicama, protuprirubnicama vijcima, maticama i brtvama, komplet NP 16</t>
  </si>
  <si>
    <t xml:space="preserve">NO25   </t>
  </si>
  <si>
    <t xml:space="preserve">Nabavka i ugradnja regulacionih  ventila za upravljanje motornim pogonom uključivo sa protuprirubnicama, vijcima i brtvama</t>
  </si>
  <si>
    <t xml:space="preserve">VXG41.3201</t>
  </si>
  <si>
    <t xml:space="preserve">VXF53.25-6,3</t>
  </si>
  <si>
    <t xml:space="preserve">Nabavka, transport i ugradnja cijevi od polipropilena SDR 7,4 koje po kakvoći i dimenzijama odgovaraju svim zahtjevima prema DIN 8077 i DIN 8078, a spojevi cijevi i dijelovi za cjevovode od polipropilena pod pritiskom prema DIN 16962, s fitinzima i armaturom, za izradu instalacija tople i hladne vode. Fazonski komadi – fitinzi, kao i ovjesi su uračunati po m montiranog cjevovoda, a mjeri se osovinski.</t>
  </si>
  <si>
    <t xml:space="preserve">Ø50</t>
  </si>
  <si>
    <t xml:space="preserve">Nabavka i ugradnja toplinske izolacije cjevovoda tople i hladne vode vode debljine ovisno o promjeru cijevi</t>
  </si>
  <si>
    <r>
      <rPr>
        <sz val="11"/>
        <rFont val="Calibri"/>
        <family val="2"/>
        <charset val="238"/>
      </rPr>
      <t xml:space="preserve">proizvod kao "ARMACELL"  ili odgovarajući proizvod drugog proizvođača</t>
    </r>
    <r>
      <rPr>
        <sz val="11"/>
        <rFont val="Calibri"/>
        <family val="2"/>
      </rPr>
      <t xml:space="preserve">                                                                                                           </t>
    </r>
  </si>
  <si>
    <t xml:space="preserve">Ø40x9</t>
  </si>
  <si>
    <t xml:space="preserve">Nabavka i ugradnja slavine za punjenje i pražnjenje  NO15</t>
  </si>
  <si>
    <r>
      <rPr>
        <sz val="11"/>
        <rFont val="Calibri"/>
        <family val="2"/>
        <charset val="238"/>
      </rPr>
      <t xml:space="preserve">Nabavka  i ugradnja sanitarne protočne rastezne posude, proizvod kao: "IMI HYDRONIC"</t>
    </r>
    <r>
      <rPr>
        <sz val="11"/>
        <rFont val="Calibri"/>
        <family val="2"/>
      </rPr>
      <t xml:space="preserve">                                                                                                           </t>
    </r>
  </si>
  <si>
    <t xml:space="preserve">tip: Aquapresso AU200.10 
V=200 l; Pmax=10 bar</t>
  </si>
  <si>
    <t xml:space="preserve">Nabavka i ugradnja sigurnosnih ventila sa oprugom komplet</t>
  </si>
  <si>
    <r>
      <rPr>
        <sz val="11"/>
        <rFont val="Calibri"/>
        <family val="2"/>
        <charset val="238"/>
      </rPr>
      <t xml:space="preserve">NO25   P</t>
    </r>
    <r>
      <rPr>
        <vertAlign val="subscript"/>
        <sz val="11"/>
        <rFont val="Calibri"/>
        <family val="2"/>
        <charset val="238"/>
      </rPr>
      <t xml:space="preserve">max</t>
    </r>
    <r>
      <rPr>
        <sz val="11"/>
        <rFont val="Calibri"/>
        <family val="2"/>
        <charset val="238"/>
      </rPr>
      <t xml:space="preserve">=6 bara</t>
    </r>
  </si>
  <si>
    <t xml:space="preserve">Nabavka i ugradnja pločastog izmjenjivača topline. Uz izmjenjivač isporučiti i konstrukciju – nosač i toplinsku izolaciju. </t>
  </si>
  <si>
    <r>
      <rPr>
        <sz val="11"/>
        <rFont val="Calibri"/>
        <family val="2"/>
        <charset val="238"/>
      </rPr>
      <t xml:space="preserve">proizvod kao: "Danfoss Sondex“  ili odgovarajući proizvod drugog proizvođača</t>
    </r>
    <r>
      <rPr>
        <sz val="11"/>
        <rFont val="Calibri"/>
        <family val="2"/>
      </rPr>
      <t xml:space="preserve">                                                                                                           </t>
    </r>
  </si>
  <si>
    <t xml:space="preserve">tip: XB61M-SB-1-60</t>
  </si>
  <si>
    <t xml:space="preserve">temperature primar  55/50°C</t>
  </si>
  <si>
    <t xml:space="preserve">temperature sekundar  46,5/54,5°C</t>
  </si>
  <si>
    <t xml:space="preserve">kapacitet: 60 kW</t>
  </si>
  <si>
    <t xml:space="preserve">400x300</t>
  </si>
  <si>
    <r>
      <rPr>
        <sz val="11"/>
        <rFont val="Calibri"/>
        <family val="2"/>
        <charset val="238"/>
      </rPr>
      <t xml:space="preserve">Nabavka i ugradnja sanitarne (od plemenitog materijala)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odgovarajući proizvod drugog proizvođača, tip:</t>
    </r>
    <r>
      <rPr>
        <sz val="11"/>
        <rFont val="Calibri"/>
        <family val="2"/>
      </rPr>
      <t xml:space="preserve">                                                                                                           </t>
    </r>
  </si>
  <si>
    <t xml:space="preserve">MAGNA3 32-80 N; 1x230V</t>
  </si>
  <si>
    <t xml:space="preserve">protok [m3/h]: 1</t>
  </si>
  <si>
    <t xml:space="preserve">protok [m3/h]: 2</t>
  </si>
  <si>
    <t xml:space="preserve">visina dobave [m]: 6,5</t>
  </si>
  <si>
    <t xml:space="preserve">cirkulacijske crpke kom 2</t>
  </si>
  <si>
    <t xml:space="preserve">pogoni troputih ventila kom 3</t>
  </si>
  <si>
    <t xml:space="preserve">8. SOLARNI KOLEKTORI</t>
  </si>
  <si>
    <t xml:space="preserve">Nabavka i ugradnja vakuumskog toplovodnog solarnog kolektora s temperaturnim isključivanjem "ThermProtect".
Vakuumski kolektori za zagrijavanje potrošne tople vode.
Konstrukcijske značajke i izvedba:
Visokoučinkoviti vakuumski cijevni kolektor prema heatpipe principu s automatskim isključivanjem ThermProtect ovisnim o temperaturi za visoku pogonsku sigurnosts. 
Univerzalno primjenjiv zahvaljujući mogućnosti montaže neovisno o položaju okomito i vodoravno na krovovima i fasadama. Površina apsorbera neosjetljiva je na nečistoću s visokoselektivnom prevlakom koja je integrirana u vakuumske cijevi.
Učinkoviti prijenost topline kroz  kondenzatore potpuno okružene dvocijevnim izmjenjivačem topline Duotec.
Zakretne avkuumske cijevi mogu se optimalno usmjeravati prema suncu i osiguravaju najveće iskorištenje energije.
Suho povezivanje, tj. vakuumske cijevi mogu se umetati ili mijenjati pri naupunjenoj instalaciji.
Visokoučinkovita toplinska izolacija priključnog kućišta smanjuje gubitke topline.</t>
  </si>
  <si>
    <t xml:space="preserve">Tehnički podaci:</t>
  </si>
  <si>
    <t xml:space="preserve">Tip: SP3C</t>
  </si>
  <si>
    <t xml:space="preserve">Broj cijevi: 24</t>
  </si>
  <si>
    <t xml:space="preserve">Bruto površina kolektora: 4,62 m2</t>
  </si>
  <si>
    <t xml:space="preserve">Površina apsorbera: 3,03 m2</t>
  </si>
  <si>
    <t xml:space="preserve">Aperturna površina: 3,19 m2</t>
  </si>
  <si>
    <t xml:space="preserve">Dimenzije (ŠxVxD): 2.061x2.241x150 mm</t>
  </si>
  <si>
    <t xml:space="preserve">Sadržaj tekućine: 1,55 l</t>
  </si>
  <si>
    <t xml:space="preserve">Optički stupanj iskoristivosti (Aperturna površina): 78,2%</t>
  </si>
  <si>
    <t xml:space="preserve">Koef. gubitka topline k1 (Aperturna površina): 1,761 W/m2K</t>
  </si>
  <si>
    <t xml:space="preserve">Koef. gubitka topline k2 (Aperturna površina): 0,008 W/m2K</t>
  </si>
  <si>
    <t xml:space="preserve">Dozv. Pogonski tlak u kolektoru: 6/8 bar</t>
  </si>
  <si>
    <t xml:space="preserve">Maks. temp. stagnacije: 150°C</t>
  </si>
  <si>
    <t xml:space="preserve">Tehnički podaci za određivanje razreda energetske učinkovitosti (ErP oznaka):</t>
  </si>
  <si>
    <t xml:space="preserve">Stupanj iskoristivosti kolektora: 69%</t>
  </si>
  <si>
    <t xml:space="preserve">Optički stupanj iskoristivosti kolektora: 76%</t>
  </si>
  <si>
    <t xml:space="preserve">Linearni koef. prolaska topline: 1,3 W/m2K</t>
  </si>
  <si>
    <t xml:space="preserve">Kvadratni koef. prolaska topline: 0,007 W/m2K</t>
  </si>
  <si>
    <t xml:space="preserve">Korekcijski faktor kuta: 0,98</t>
  </si>
  <si>
    <r>
      <rPr>
        <sz val="11"/>
        <rFont val="Calibri"/>
        <family val="2"/>
        <charset val="238"/>
      </rPr>
      <t xml:space="preserve">proizvod kao "VIESMANN",  ili odgovarajući proizvod drugog proizvođača, tip Vitosol 300-TM  izvedba SP3C 3,03 m2</t>
    </r>
    <r>
      <rPr>
        <sz val="11"/>
        <rFont val="Calibri"/>
        <family val="2"/>
      </rPr>
      <t xml:space="preserve">                                                                                                           </t>
    </r>
  </si>
  <si>
    <t xml:space="preserve">Nabavka i ugradnja pričvrsnog seta konstrukcije kolektora za ležeću montažu</t>
  </si>
  <si>
    <r>
      <rPr>
        <sz val="11"/>
        <rFont val="Calibri"/>
        <family val="2"/>
        <charset val="238"/>
      </rPr>
      <t xml:space="preserve">proizvod kao "VIESMANN"  ili odgovarajući proizvod drugog proizvođača</t>
    </r>
    <r>
      <rPr>
        <sz val="11"/>
        <rFont val="Calibri"/>
        <family val="2"/>
      </rPr>
      <t xml:space="preserve">                                                                                                           </t>
    </r>
  </si>
  <si>
    <t xml:space="preserve">tip ZK02987</t>
  </si>
  <si>
    <t xml:space="preserve">Nabavka i ugradnja priključnog seta za kolektorsko polje</t>
  </si>
  <si>
    <t xml:space="preserve">tip: Z015404</t>
  </si>
  <si>
    <t xml:space="preserve">Nabavka i ugradnja spojnih cijevi za povezivanje ostalih kolektora u polju</t>
  </si>
  <si>
    <t xml:space="preserve">tip: 7510993</t>
  </si>
  <si>
    <t xml:space="preserve">Nabavka i ugradnja priključnih vodova duljine 1m promjera 22mm</t>
  </si>
  <si>
    <r>
      <rPr>
        <sz val="11"/>
        <rFont val="Calibri"/>
        <family val="2"/>
        <charset val="238"/>
      </rPr>
      <t xml:space="preserve">proizvod kao "VIESMANN" ili odgovarajući proizvod drugog proizvođača</t>
    </r>
    <r>
      <rPr>
        <sz val="11"/>
        <rFont val="Calibri"/>
        <family val="2"/>
      </rPr>
      <t xml:space="preserve">                                                                                                           </t>
    </r>
  </si>
  <si>
    <t xml:space="preserve">tip: 7316252</t>
  </si>
  <si>
    <t xml:space="preserve">Nabavka i ugradnja seta uranjajučih čahura</t>
  </si>
  <si>
    <t xml:space="preserve">tip: 7174993</t>
  </si>
  <si>
    <r>
      <rPr>
        <sz val="11"/>
        <rFont val="Calibri"/>
        <family val="2"/>
        <charset val="238"/>
      </rPr>
      <t xml:space="preserve">Nabavka i ugradnja seta brzog odzračnika sa slavinom, T-komadom od mesinga i vijčanim spojkama sa steznim prstenom (22mm), 
proizvod kao "VIESSMANN" ili odgovarajući proizvod drugog proizvođača</t>
    </r>
    <r>
      <rPr>
        <sz val="11"/>
        <rFont val="Calibri"/>
        <family val="2"/>
      </rPr>
      <t xml:space="preserve">                                                                                                           </t>
    </r>
  </si>
  <si>
    <r>
      <rPr>
        <sz val="11"/>
        <rFont val="Calibri"/>
        <family val="2"/>
        <charset val="238"/>
      </rPr>
      <t xml:space="preserve">Nabavka i ugradnja solarne regulacije, prozvod kao "VIESSMANN" ili odgovarajući proizvod drugog proizvođača
tip: Vitosolic 200 SD4</t>
    </r>
    <r>
      <rPr>
        <sz val="11"/>
        <rFont val="Calibri"/>
        <family val="2"/>
      </rPr>
      <t xml:space="preserve">                                                                                                           </t>
    </r>
  </si>
  <si>
    <t xml:space="preserve">Nabavka i ugradnja toplinskog medija za punjenje solarne instalacije. Medij je gotova smjesa do -28°C. Sustav se puni medijem bez razrjeđivanja!</t>
  </si>
  <si>
    <t xml:space="preserve">V=20 L</t>
  </si>
  <si>
    <t xml:space="preserve">NO15</t>
  </si>
  <si>
    <r>
      <rPr>
        <sz val="11"/>
        <rFont val="Calibri"/>
        <family val="2"/>
        <charset val="238"/>
      </rPr>
      <t xml:space="preserve">proizvod kao: "IMI Hydronics"  ili odgovarajući proizvod drugog proizvođača  </t>
    </r>
    <r>
      <rPr>
        <sz val="11"/>
        <rFont val="Calibri"/>
        <family val="2"/>
      </rPr>
      <t xml:space="preserve">                                                                                                           </t>
    </r>
  </si>
  <si>
    <t xml:space="preserve">Izolacija cijevne armature i cirkulacijskih crpki izolacijom s parnom branom kao proizvod Armaflex HT nominalne debljine 13 mm u ploči uključivo ljepilo i samoljepiva traka. Za armaturu i crpke slijedećih dimenzija:</t>
  </si>
  <si>
    <t xml:space="preserve">Nabavka i ugradnja odzračne posude volumena V=5 lit, sa automatskim solarnim odzračnim ventilima R 3/8“, cijevi DN15 (21,3x2,0) duljine 3 m sa ispusnom slavinom R ½“</t>
  </si>
  <si>
    <t xml:space="preserve">Nabavka i ugradnja bakrenih cijevi prema EN 1057 sljedećih dimenzija:</t>
  </si>
  <si>
    <t xml:space="preserve">Ø28</t>
  </si>
  <si>
    <t xml:space="preserve">tip ARMAFLEX HT</t>
  </si>
  <si>
    <t xml:space="preserve">Ø28x9</t>
  </si>
  <si>
    <t xml:space="preserve">Nabavka  i ugradnja manometara sa skalom 0 – 10 bar i kontrolnom trokrakom slavinom</t>
  </si>
  <si>
    <t xml:space="preserve">Nabavka  i ugradnja solarne membranske rastezne posude</t>
  </si>
  <si>
    <t xml:space="preserve">V=140 l; Pmax=10 bar</t>
  </si>
  <si>
    <t xml:space="preserve">NO15 pmax=8 bara</t>
  </si>
  <si>
    <t xml:space="preserve">Nabavka i ugradnja automatskog odzračivača </t>
  </si>
  <si>
    <r>
      <rPr>
        <sz val="11"/>
        <rFont val="Calibri"/>
        <family val="2"/>
        <charset val="238"/>
      </rPr>
      <t xml:space="preserve">proizvod kao "CALEFFI SOLAR"  ili odgovarajući proizvod drugog proizvođača</t>
    </r>
    <r>
      <rPr>
        <sz val="11"/>
        <rFont val="Calibri"/>
        <family val="2"/>
      </rPr>
      <t xml:space="preserve">                                                                                                           </t>
    </r>
  </si>
  <si>
    <t xml:space="preserve">tip: 251 DISCAL NO25</t>
  </si>
  <si>
    <t xml:space="preserve">tip: XB37H-1-50</t>
  </si>
  <si>
    <t xml:space="preserve">temperature primar  54/38°C</t>
  </si>
  <si>
    <t xml:space="preserve">temperature sekundar  35/53°C</t>
  </si>
  <si>
    <t xml:space="preserve">kapacitet: 30 kW</t>
  </si>
  <si>
    <t xml:space="preserve">300x200</t>
  </si>
  <si>
    <t xml:space="preserve">Nabavka i ugradnja cirkulacijske crpke dizajnirane za protok vode u sustavima solarnih kolektora.
Uz pumpu isporučiti CIM karticu.
Crpka prikladna su za:
• Sustave s konstantnim ili promjenjivim tokom gdje se može
optimizirati postavljanje radne točke crpke.
• Sustave sa promjenjivom protočnom temperaturom.
• Sustave kod kojih želite automatski noćni rad.
• Ravnotežu sustava grijanja u kućanstvu.</t>
  </si>
  <si>
    <r>
      <rPr>
        <sz val="11"/>
        <rFont val="Calibri"/>
        <family val="2"/>
        <charset val="238"/>
      </rPr>
      <t xml:space="preserve">Proizvod kao: „Grundfos“,  ili odgovarajući proizvod drugog proizvođača, tip:</t>
    </r>
    <r>
      <rPr>
        <sz val="11"/>
        <rFont val="Calibri"/>
        <family val="2"/>
      </rPr>
      <t xml:space="preserve">                                                                                                           </t>
    </r>
  </si>
  <si>
    <t xml:space="preserve">ALPHA Solar 15-75 130</t>
  </si>
  <si>
    <t xml:space="preserve">protok [m3/h]: 0,75</t>
  </si>
  <si>
    <t xml:space="preserve">solarna automatika kom 1</t>
  </si>
  <si>
    <t xml:space="preserve">Nabavka, izrada i ugradnja pocinčane čelične konstrukcije za nošenje solarnih kolektora po  krovu objekta, uključujući sav potreban materijal za postavljanje i spajanje konstrukcije </t>
  </si>
  <si>
    <t xml:space="preserve">9. CENTRALNI NADZORNO UPRAVLJAČKI SUSTAV</t>
  </si>
  <si>
    <t xml:space="preserve">Sobni regulator RXB21.1/FC10 kom 41</t>
  </si>
  <si>
    <t xml:space="preserve">Sobna upravljačka jedinica QAX34.3 kom 41</t>
  </si>
  <si>
    <t xml:space="preserve">Trokraki ventil VMP47.15-2.5 kom 41</t>
  </si>
  <si>
    <t xml:space="preserve">Elektromotorni pogon ventila SSP81 kom 41</t>
  </si>
  <si>
    <t xml:space="preserve">Fitting ALG142 kom 82</t>
  </si>
  <si>
    <t xml:space="preserve">Zaštitni poklopac za redne stezaljke RXZ20.1 kom 82</t>
  </si>
  <si>
    <r>
      <rPr>
        <sz val="12"/>
        <rFont val="Calibri"/>
        <family val="2"/>
        <charset val="1"/>
      </rPr>
      <t xml:space="preserve">proizvod kao "SIEMENS"  ili odgovarajući proizvod drugog proizvođača</t>
    </r>
    <r>
      <rPr>
        <sz val="11"/>
        <rFont val="Calibri"/>
        <family val="2"/>
      </rPr>
      <t xml:space="preserve">                                                                                                           </t>
    </r>
  </si>
  <si>
    <r>
      <rPr>
        <sz val="11"/>
        <rFont val="Calibri"/>
        <family val="2"/>
        <charset val="238"/>
      </rPr>
      <t xml:space="preserve">proizvod kao "SIEMENS"  ili odgovarajući proizvod drugog proizvođača</t>
    </r>
    <r>
      <rPr>
        <sz val="11"/>
        <rFont val="Calibri"/>
        <family val="2"/>
      </rPr>
      <t xml:space="preserve">                                                                                                           </t>
    </r>
  </si>
  <si>
    <t xml:space="preserve">Integracijski kontroler PXC001-E.D  kom 1</t>
  </si>
  <si>
    <t xml:space="preserve">10. OPĆE STAVKE</t>
  </si>
  <si>
    <t xml:space="preserve">REKAPITULACIJA - STROJARSKE INSTALACIJE</t>
  </si>
  <si>
    <t xml:space="preserve">INSTALACIJA DIZALICE TOPLINE</t>
  </si>
  <si>
    <t xml:space="preserve">STROJARNICA</t>
  </si>
  <si>
    <t xml:space="preserve">KOTLOVNICA</t>
  </si>
  <si>
    <t xml:space="preserve">INSTALACIJA FAN COILA</t>
  </si>
  <si>
    <t xml:space="preserve">PODNO GRIJANJE</t>
  </si>
  <si>
    <t xml:space="preserve">TOPLA POTROŠNA VODA</t>
  </si>
  <si>
    <t xml:space="preserve">SOLARNI KOLEKTORI</t>
  </si>
  <si>
    <t xml:space="preserve">UKUPNA REKAPITULACIJA - LAMELA "B"</t>
  </si>
  <si>
    <t xml:space="preserve">3. TROŠKOVNIK RADOVA - LAMELA "C"</t>
  </si>
  <si>
    <t xml:space="preserve"> 1. TROŠKOVNIK RADOVA RADOVA - ELEKTRO INSTALACIJE</t>
  </si>
  <si>
    <r>
      <rPr>
        <sz val="11"/>
        <rFont val="Calibri"/>
        <family val="2"/>
        <charset val="238"/>
      </rPr>
      <t xml:space="preserve">Nabavka i ugradnja u zid prekidača kao tip MODUL "MANDEKS" ili ekvivalent:</t>
    </r>
    <r>
      <rPr>
        <sz val="11"/>
        <rFont val="Calibri"/>
        <family val="2"/>
      </rPr>
      <t xml:space="preserve">                                                                                                           </t>
    </r>
  </si>
  <si>
    <r>
      <rPr>
        <sz val="11"/>
        <rFont val="Calibri"/>
        <family val="2"/>
        <charset val="238"/>
      </rPr>
      <t xml:space="preserve">Nabavka i ugradnja u zid utičnica šuko kao tip  MODUL - ”MANDEKS” ili ekvivalent</t>
    </r>
    <r>
      <rPr>
        <sz val="11"/>
        <rFont val="Calibri"/>
        <family val="2"/>
      </rPr>
      <t xml:space="preserve">                                                                                                           </t>
    </r>
  </si>
  <si>
    <r>
      <rPr>
        <sz val="11"/>
        <rFont val="Calibri"/>
        <family val="2"/>
        <charset val="238"/>
      </rPr>
      <t xml:space="preserve">tip kao BOSCH FPA-5000 ili ekvivalent</t>
    </r>
    <r>
      <rPr>
        <sz val="11"/>
        <rFont val="Calibri"/>
        <family val="2"/>
      </rPr>
      <t xml:space="preserve">                                                                                                           </t>
    </r>
  </si>
  <si>
    <r>
      <rPr>
        <sz val="11"/>
        <rFont val="Calibri"/>
        <family val="2"/>
        <charset val="238"/>
      </rPr>
      <t xml:space="preserve">Isporuka optičko-dimnog analogno adresibilnog javljača požara sa mogućnošću slanja standardnog i signala visoke osjetljivosti centralnom uređaju, sa izolatorom kvara na petlji ugrađenim u samom javljaču, visoka otpornost na vlagu, ugrađen svjetlosni indikator za signalizaciju alarma na licu mjesta sa podnožjem za instalaciju, radna temperatura -20°C - 65°C, visina montaže max.16m, napajanje 15 do 33V DC, 0,55mA,  tip kao                              BOSCH FAP-O 425 ili ekvivalent</t>
    </r>
    <r>
      <rPr>
        <sz val="11"/>
        <rFont val="Calibri"/>
        <family val="2"/>
      </rPr>
      <t xml:space="preserve">                                                                                                           </t>
    </r>
  </si>
  <si>
    <r>
      <rPr>
        <sz val="11"/>
        <rFont val="Calibri"/>
        <family val="2"/>
        <charset val="238"/>
      </rPr>
      <t xml:space="preserve">Isporuka natpisne pločice za automatski detektor požara tip kao BOSCH TP4 400 ili ekvivalent</t>
    </r>
    <r>
      <rPr>
        <sz val="11"/>
        <rFont val="Calibri"/>
        <family val="2"/>
      </rPr>
      <t xml:space="preserve">                                                                                                           </t>
    </r>
  </si>
  <si>
    <t xml:space="preserve">Isporuka ručnog resetabilnog adresibilnog javljača požara sa direktnim aktiviranjem, sa integrisanim izolatorom kvara petlje,  u crvenom kućištu za montažu u suhe i čiste prostore, IP54, u kućištu, radna temperatura -25°C - 70°C, napajanje 15 do 33 VDC, tip kao BOSCH FMC-210-DM-G-R ili ekvivalent</t>
  </si>
  <si>
    <t xml:space="preserve">Isporuka ručnog resetabilnog adresibilnog javljača požara sa direktnim aktiviranjem , sa integrisanim izolatorom kvara petlje,  u crvenom kućištu za vanjsku montažu , IP67,  u kućištu,radna temperatura -25°C - 70°C, napajanje 15 do 33 VDC, tip kao BOSCH FMC-210-DM-H-R ili ekvivalent</t>
  </si>
  <si>
    <t xml:space="preserve">Isporuka i montaža adresibilne sirene za rad u vatrodojavnoj petlji, ugrađen izolator petlje u svakom uređaju, bez dodatnog izvora napajanja,  112 dB na 1 m, crvene boje, vrsta i jačina tone podesivi, u zaštiti IP65,radna temperatura -25°C - 70°C,napajanje 15 do 33 VDC tip kao BOSCH ROLP-R-LX-W-RF</t>
  </si>
  <si>
    <t xml:space="preserve">Isporuka i montaža adresibilne bljeskalice za sirene  za rad u vatrodojavnoj petlji, ugrađen izolator petlje u svakom uređaju, bez dodatnog izvora napajanja, frekvencija bljeskanja 1Hz crvene boje, vrsta i jačina tona podesivi, u zaštiti IP42 tip kao              BOSCH FNS-420-R-LSN ili ekvivalent</t>
  </si>
  <si>
    <t xml:space="preserve">Isporuka i montaža vanjske sirene sa bljeskalicom  bez dodatnog izvora napajanja,  110 dB na 1 m, crvene boje, vrsta i jačina tone podesivi, u zaštiti IP54 tip kao BOSCH FNM-320LED-SRD ili ekvivalent</t>
  </si>
  <si>
    <t xml:space="preserve">REKAPITULACIJA - ELEKTRO INSTALACIJE</t>
  </si>
  <si>
    <t xml:space="preserve">Kabekska RTV</t>
  </si>
  <si>
    <t xml:space="preserve">Nabav, transport i montaža antivandal WC školjke  za invalide od nehrđajućeg čelika, gumba za pritisak i jedinice za protok vode sve tip kao Sanela ili ekvivalent. U cijenu uračunati sva potrebna štemanja i krpljenja za uspješan dovršetak stavke.</t>
  </si>
  <si>
    <t xml:space="preserve">REKAPITULACIJA - VODOVOD I KANALIZACIJA LAMELA "C"</t>
  </si>
  <si>
    <r>
      <rPr>
        <sz val="11"/>
        <rFont val="Calibri"/>
        <family val="2"/>
        <charset val="238"/>
      </rPr>
      <t xml:space="preserve">proizvod kao “JOHNSON CONTROLS YORK”  ili odgovarajući proizvod drugog proizvođača</t>
    </r>
    <r>
      <rPr>
        <sz val="11"/>
        <rFont val="Calibri"/>
        <family val="2"/>
      </rPr>
      <t xml:space="preserve">                                                                                                           </t>
    </r>
  </si>
  <si>
    <r>
      <rPr>
        <sz val="11"/>
        <rFont val="Calibri"/>
        <family val="2"/>
        <charset val="238"/>
      </rPr>
      <t xml:space="preserve">proizvod kao "JOHNSON CONTROLS YORK",  ili odgovarajući proizvod drugog proizvođača, tip:</t>
    </r>
    <r>
      <rPr>
        <sz val="11"/>
        <rFont val="Calibri"/>
        <family val="2"/>
      </rPr>
      <t xml:space="preserve">                                                                                                           </t>
    </r>
  </si>
  <si>
    <t xml:space="preserve">proizvod kao "SIEMENS" DXR2.E09-101A ili odgovarajući proizvod drugog proizvođača</t>
  </si>
  <si>
    <r>
      <rPr>
        <sz val="11"/>
        <rFont val="Calibri"/>
        <family val="2"/>
        <charset val="238"/>
      </rPr>
      <t xml:space="preserve">Protupožarno oblaganje ventilacijskih kanala, proizvod kao PROMAT, sustav PROMATECT (ili odgovarajući tip drugog proizvođača), protupožarne kategorije L90 (prema DIN 4102), uključivo:</t>
    </r>
    <r>
      <rPr>
        <sz val="11"/>
        <rFont val="Calibri"/>
        <family val="2"/>
      </rPr>
      <t xml:space="preserve">                                                                                                           </t>
    </r>
  </si>
  <si>
    <t xml:space="preserve">upravljačka jedinica PXM50.E kom 1</t>
  </si>
  <si>
    <t xml:space="preserve">Diferencijalni osjetnik tlaka QBM81-5 kom 4</t>
  </si>
  <si>
    <r>
      <rPr>
        <sz val="12"/>
        <rFont val="Calibri"/>
        <family val="2"/>
        <charset val="1"/>
      </rPr>
      <t xml:space="preserve">proizvod kao "REHAU'',  ili odgovarajući proizvod drugog proizvođača, tip:</t>
    </r>
    <r>
      <rPr>
        <sz val="11"/>
        <rFont val="Calibri"/>
        <family val="2"/>
      </rPr>
      <t xml:space="preserve">                                                                                                           </t>
    </r>
  </si>
  <si>
    <t xml:space="preserve">proizvod kao "SIEMENS" ili odgovarajući proizvod drugog proizvođača </t>
  </si>
  <si>
    <t xml:space="preserve">Modularni kontroler PXC7.E400L kom 1</t>
  </si>
  <si>
    <t xml:space="preserve">Modul univerzalnih ulaza/izlaza TXM1.8U kom 9</t>
  </si>
  <si>
    <t xml:space="preserve">Modul relejnih izlaza TXM1.6R kom 7</t>
  </si>
  <si>
    <t xml:space="preserve">proizvod kao "SIEMENS" ili odgovarajući proizvod drugog proizvođača  </t>
  </si>
  <si>
    <t xml:space="preserve">proizvod kao "SIEMENS" ili odgovarajući proizvod drugog proizvođača   </t>
  </si>
  <si>
    <t xml:space="preserve">Linijski poveznik N140/13  kom 1</t>
  </si>
  <si>
    <t xml:space="preserve">UKUPNA REKAPITULACIJA - LAMELA "C"</t>
  </si>
  <si>
    <t xml:space="preserve"> 4. TROŠKOVNIK RADOVA - ZGRADA ZA POSJETE </t>
  </si>
  <si>
    <r>
      <rPr>
        <sz val="11"/>
        <rFont val="Calibri"/>
        <family val="2"/>
        <charset val="238"/>
      </rPr>
      <t xml:space="preserve">Nabavka i montaža na strop ili na zid svjetiljki tip kao ili ekvivalent:</t>
    </r>
    <r>
      <rPr>
        <sz val="11"/>
        <rFont val="Calibri"/>
        <family val="2"/>
      </rPr>
      <t xml:space="preserve">                                                                                                           </t>
    </r>
  </si>
  <si>
    <t xml:space="preserve">* nadgradna svjetiljka Led, max.21W,4000K, min.2898 lm, CRI&gt; 80, IP65, anti vandal IK07, zadržavanje svjetlosnog toka L80B20, faktor snage &gt;0.9.</t>
  </si>
  <si>
    <r>
      <rPr>
        <sz val="11"/>
        <rFont val="Calibri"/>
        <family val="2"/>
        <charset val="238"/>
      </rPr>
      <t xml:space="preserve">Nabavka i ugradnja u zid prekidača kao tip MODUL  "MANDEKS" ili ekvivalent:</t>
    </r>
    <r>
      <rPr>
        <sz val="11"/>
        <rFont val="Calibri"/>
        <family val="2"/>
      </rPr>
      <t xml:space="preserve">                                                                                                           </t>
    </r>
  </si>
  <si>
    <r>
      <rPr>
        <sz val="11"/>
        <rFont val="Calibri"/>
        <family val="2"/>
        <charset val="238"/>
      </rPr>
      <t xml:space="preserve">Nabavka i ugradnja svjetlećeg tipkala sa povratom tip M22-DL-G Schrack ili ekvivalent u kućište.</t>
    </r>
    <r>
      <rPr>
        <sz val="11"/>
        <rFont val="Calibri"/>
        <family val="2"/>
      </rPr>
      <t xml:space="preserve">                                                                                                           </t>
    </r>
  </si>
  <si>
    <r>
      <rPr>
        <sz val="11"/>
        <rFont val="Calibri"/>
        <family val="2"/>
        <charset val="238"/>
      </rPr>
      <t xml:space="preserve">Nabavka i ugradnja kućišta RMQ TITAN tip M22-16 Schrack ili ekvivalent.</t>
    </r>
    <r>
      <rPr>
        <sz val="11"/>
        <rFont val="Calibri"/>
        <family val="2"/>
      </rPr>
      <t xml:space="preserve">                                                                                                           </t>
    </r>
  </si>
  <si>
    <t xml:space="preserve">8-</t>
  </si>
  <si>
    <t xml:space="preserve">Nabavka i ugradnja u zid utičnica šuko kao tip  MODUL - ”MANDEKS” ili ekvivalent</t>
  </si>
  <si>
    <t xml:space="preserve">tip kao BOSCH FPA-5000 ili ekvivalent</t>
  </si>
  <si>
    <t xml:space="preserve">Isporuka optičko-dimnog analogno adresibilnog javljača požara sa mogućnošću slanja standardnog i signala visoke osjetljivosti centralnom uređaju, sa izolatorom kvara na petlji ugrađenim u samom javljaču, visoka otpornost na vlagu, ugrađen svjetlosni indikator za signalizaciju alarma na licu mjesta sa podnožjem za instalaciju, radna temperatura -20°C - 65°C, visina montaže max.16m, napajanje 15 do 33V DC, 0,55mA,  tip kao                              BOSCH FAP-O 425 ili ekvivalent</t>
  </si>
  <si>
    <t xml:space="preserve">Isporuka natpisne pločice za automatski detektor požara tip kao BOSCH TP4 400 ili evivalent</t>
  </si>
  <si>
    <t xml:space="preserve">Isporuka i montaža adresibilne sirene za rad u vatrodojavnoj petlji, ugrađen izolator petlje u svakom uređaju, bez dodatnog izvora napajanja,  112 dB na 1 m, crvene boje, vrsta i jačina tone podesivi, u zaštiti IP65,radna temperatura -25°C - 70°C,napajanje 15 do 33 VDC tip kao BOSCH ROLP-R-LX-W-RF ili ekvivalent</t>
  </si>
  <si>
    <t xml:space="preserve">Dobava , ugradnja i spajanje UPS uređaja snage 5kVA/4,8kW.Nominalna autonomija 15min. Tehničke karakteristike prema sljedećem:</t>
  </si>
  <si>
    <t xml:space="preserve">snaga 5KVA/4,8kW</t>
  </si>
  <si>
    <t xml:space="preserve">ulazni napon: 1x230V</t>
  </si>
  <si>
    <r>
      <rPr>
        <sz val="11"/>
        <rFont val="Calibri"/>
        <family val="2"/>
        <charset val="238"/>
      </rPr>
      <t xml:space="preserve"> tip EATON-POWERWARE ili ekvivalent</t>
    </r>
    <r>
      <rPr>
        <sz val="11"/>
        <rFont val="Calibri"/>
        <family val="2"/>
      </rPr>
      <t xml:space="preserve"> </t>
    </r>
  </si>
  <si>
    <t xml:space="preserve">2. TROŠKOVNIK RADOVA  - VODOVOD I KANALIZACIJA</t>
  </si>
  <si>
    <t xml:space="preserve">REKAPITULACIJA - VODOVOD I KANALIZACIJA ZGRADA ZA POSJETE</t>
  </si>
  <si>
    <t xml:space="preserve">UKUPNA REKAPITULACIJA - ZGRADA ZA POSJETE</t>
  </si>
  <si>
    <t xml:space="preserve">5. TROŠKOVNIK RADOVA - ZGRADA KONTROLE ULAZA POLUOTVORENOG TIPA</t>
  </si>
  <si>
    <t xml:space="preserve">* nosač 3M </t>
  </si>
  <si>
    <t xml:space="preserve">* okvir 3M </t>
  </si>
  <si>
    <t xml:space="preserve">* prekidač obični 15222</t>
  </si>
  <si>
    <t xml:space="preserve">* prekidač izmjenični 15223</t>
  </si>
  <si>
    <t xml:space="preserve">Nabavka i montaža na radni stol nadžbuknog kućišta NO CUBO IP 20 4M u koje se ugrađuje svjetleće tipkalo sa povratom-zeleno(3 kom.) . Komplet kućište i tipakla </t>
  </si>
  <si>
    <t xml:space="preserve">Nabavka i ugradnja u vreta el. brave 12V</t>
  </si>
  <si>
    <t xml:space="preserve">Isporuka natpisne pločice za automatski detektor požara tip kao BOSCH TP4 400 ili ekvivalent</t>
  </si>
  <si>
    <t xml:space="preserve">u kome je smještena oprema kao SCHRACK:</t>
  </si>
  <si>
    <t xml:space="preserve">8/8 (24 kom) Schrack ili ekvivalent, komplet</t>
  </si>
  <si>
    <t xml:space="preserve">*Cisco Business 350-12XS Managed Switch</t>
  </si>
  <si>
    <t xml:space="preserve">*SNTC-8X5XNBD Cisco Business 350-12XS Managed Switch</t>
  </si>
  <si>
    <t xml:space="preserve">*CBS350 Managed 24-port GE, PoE, 4x10G SFP+</t>
  </si>
  <si>
    <t xml:space="preserve">*SNTC-8X5XNBD CBS350 Managed 24-port GE, PoE, 4x10G SF</t>
  </si>
  <si>
    <t xml:space="preserve">* CBS350 Managed -port GE, 4x10G SFP+</t>
  </si>
  <si>
    <t xml:space="preserve">*SNTC-8X5XNBD CBS350 Managed 48-port GE, 4x10G SFP+</t>
  </si>
  <si>
    <t xml:space="preserve">Telefonska centrala</t>
  </si>
  <si>
    <t xml:space="preserve">200 concurrent calls
- Up to 8 bridges, up to 64 simultaneous conference attendees
- Analog Telephone FXS Ports: 2 RJ11 ports (both with lifeline capability in case of power outage)
- PSTN Line FXO Ports: 2 RJ11 ports (both with lifeline capability in case of power outage)
- T1/E1/J1 Interface: 1 RJ45 port
- Network Interfaces: Dual Gigabit ports (switched or routed) with PoE+
- Built-in Call Detail Records (CDR) for tracking phone usage by line, date, etc.
- Supports up to a 5-level IVR (Interactive Voice Response)
- Built-in call recording server; recordings accessed via web user interface
- Supports any SIP video endpoint that using the H.264, H.263 and H.263+ codecs
- Integrated LDAP and XML phonebooks, flexible dial plan
- NAT Router: Yes (user configurable)
- Voice and Fax Codecs: G.711 A-law/U-law, G.722, G.723.1 5.3K/6.3K, G.726, G.729A/B, iLBC, GSM, AAL2-G.726-32, ADPCM; T.38
- Video Codecs: H.264, H.263, H263+
- Network Protocols: TCP/UDP/IP, RTP/RTCP, ICMP, ARP, DNS, DDNS, DHCP, NTP, TFTP, SSH, HTTP/HTTPS, PPPoE, SIP (RFC3261),
STUN, SRTP, TLS, LDAP, HDLC, HDLC-ETH, PPP
- Media Encryption: SRTP, TLS, HTTPS, SSH
- Multi-Language Support
- Call Center: Multiple configurable call queues, automatic call distribution (ACD) based on agent skills/availability/
work-load, in-queue announcement
- Call Features: Call park, call forward, call transfer, DND, DISA, ring group, pickup group, blacklist, paging/intercom etc.     </t>
  </si>
  <si>
    <t xml:space="preserve">Komunikacijske instalacije - LAN</t>
  </si>
  <si>
    <t xml:space="preserve">Kabelska RTV</t>
  </si>
  <si>
    <t xml:space="preserve">REKAPITULACIJA - VODOVOD I KANALIZACIJA ZGARDA KONTROLE ULAZA POLUOTVORENOG ZATVORA</t>
  </si>
  <si>
    <t xml:space="preserve">proizvod kao "JOHNSON CONTROLS YORK" ili odgovarajući proizvod drugog proizvođača  </t>
  </si>
  <si>
    <t xml:space="preserve">tip: YMWA-HP 0025</t>
  </si>
  <si>
    <t xml:space="preserve">Qhl=26 kW</t>
  </si>
  <si>
    <t xml:space="preserve">EER=4,47</t>
  </si>
  <si>
    <t xml:space="preserve">Qgr=28,9 kW</t>
  </si>
  <si>
    <t xml:space="preserve">COP=3,85</t>
  </si>
  <si>
    <t xml:space="preserve">SCOP=5,4</t>
  </si>
  <si>
    <t xml:space="preserve">Qhl=29 kW</t>
  </si>
  <si>
    <t xml:space="preserve">EER=6,04</t>
  </si>
  <si>
    <t xml:space="preserve">Qgr=28 kW</t>
  </si>
  <si>
    <t xml:space="preserve">COP=3,88</t>
  </si>
  <si>
    <t xml:space="preserve">broj kompresora (scroll): 1</t>
  </si>
  <si>
    <t xml:space="preserve">Nabavka i ugradnja flow switcha  (automatika za zaštitu dizalice topline) proizvod kao: "SIEMENS" ili odgovarajući proizvod drugog proizvođača  </t>
  </si>
  <si>
    <r>
      <rPr>
        <sz val="11"/>
        <rFont val="Calibri"/>
        <family val="2"/>
        <charset val="238"/>
      </rPr>
      <t xml:space="preserve">proizvod kao: "IMI Hydronics" ili odgovarajući proizvod drugog proizvođača  </t>
    </r>
    <r>
      <rPr>
        <sz val="11"/>
        <rFont val="Calibri"/>
        <family val="2"/>
      </rPr>
      <t xml:space="preserve">                                                                                                            </t>
    </r>
  </si>
  <si>
    <t xml:space="preserve">proizvod kao: "SIEMENS" ili odgovarajući proizvod drugog proizvođača  </t>
  </si>
  <si>
    <t xml:space="preserve">VVG41.25</t>
  </si>
  <si>
    <t xml:space="preserve">VVF53.50-40</t>
  </si>
  <si>
    <t xml:space="preserve">proizvod kao: "DANFOSS" ili odgovarajući proizvod drugog proizvođača  </t>
  </si>
  <si>
    <t xml:space="preserve">ventil AB-QM DN40</t>
  </si>
  <si>
    <t xml:space="preserve">pogon AME 435 24V</t>
  </si>
  <si>
    <t xml:space="preserve">MAGNA3 40-120F; 1x230V</t>
  </si>
  <si>
    <t xml:space="preserve">protok [m3/h]: 5</t>
  </si>
  <si>
    <t xml:space="preserve">visina dobave [m]: 8,5</t>
  </si>
  <si>
    <t xml:space="preserve">Nabavka i ugradnja paronepropusne negorive toplinske izolacije razvoda za fan coile </t>
  </si>
  <si>
    <t xml:space="preserve">V=25 l; Pmax=3 bar</t>
  </si>
  <si>
    <t xml:space="preserve">NO15; Pmax=3 bar</t>
  </si>
  <si>
    <r>
      <rPr>
        <sz val="11"/>
        <rFont val="Calibri"/>
        <family val="2"/>
        <charset val="238"/>
      </rPr>
      <t xml:space="preserve">proizvod kao: "Danfoss Sondex“ ili odgovarajući proizvod drugog proizvođača</t>
    </r>
    <r>
      <rPr>
        <sz val="11"/>
        <rFont val="Calibri"/>
        <family val="2"/>
      </rPr>
      <t xml:space="preserve">                                                                                                           </t>
    </r>
  </si>
  <si>
    <t xml:space="preserve">tip: S31A-DG10-37-TMTL99</t>
  </si>
  <si>
    <t xml:space="preserve">kapacitet: 50 kW</t>
  </si>
  <si>
    <t xml:space="preserve">750x350</t>
  </si>
  <si>
    <t xml:space="preserve">HYDROCYCLONE 2", NO50</t>
  </si>
  <si>
    <t xml:space="preserve">Nabavka i ugradnja magnetnog ventila s pogonom, za ispust iz separatora.</t>
  </si>
  <si>
    <t xml:space="preserve">MF50-L</t>
  </si>
  <si>
    <t xml:space="preserve">dizalica topline kom 1</t>
  </si>
  <si>
    <t xml:space="preserve">pogoni troputih/prolaznih ventila kom 8</t>
  </si>
  <si>
    <t xml:space="preserve">pogoni prolaznih/tlačno neovisnih samobalansirajućih ventila kom 1</t>
  </si>
  <si>
    <t xml:space="preserve">kompet</t>
  </si>
  <si>
    <t xml:space="preserve">2. STROJARNICA</t>
  </si>
  <si>
    <t xml:space="preserve">protok [m3/h]: 5,1</t>
  </si>
  <si>
    <t xml:space="preserve">Nabavka i ugradnja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odgovarajući proizvod drugog proizvođača, tip:</t>
  </si>
  <si>
    <t xml:space="preserve">MAGNA3 32-120; 1x230V</t>
  </si>
  <si>
    <t xml:space="preserve">protok [m3/h]: 4,1</t>
  </si>
  <si>
    <t xml:space="preserve">protok [m3/h]: 0,9</t>
  </si>
  <si>
    <t xml:space="preserve">V=50 L pmax=3 bara</t>
  </si>
  <si>
    <t xml:space="preserve">V=600 l</t>
  </si>
  <si>
    <t xml:space="preserve">Nabavka i ugradnja fiksne žaluzine </t>
  </si>
  <si>
    <t xml:space="preserve">AFŽM 497x297</t>
  </si>
  <si>
    <t xml:space="preserve">Modul digitalnih ulaza TXM1.16D kom 1</t>
  </si>
  <si>
    <t xml:space="preserve">Modul univerzalnih ulaza/izlaza TXM1.8U kom 1</t>
  </si>
  <si>
    <t xml:space="preserve">Modul relejnih izlaza TXM1.6R kom 1</t>
  </si>
  <si>
    <t xml:space="preserve">Uronski osjetnik temperature QAE2120.015 kom 8</t>
  </si>
  <si>
    <t xml:space="preserve">Zaštitna čahura ALT-SS150 kom 8</t>
  </si>
  <si>
    <t xml:space="preserve">Nalijegajući osjetnik QAD22 kom 4</t>
  </si>
  <si>
    <t xml:space="preserve">cirkulacijske crpke kom 3</t>
  </si>
  <si>
    <t xml:space="preserve">3. INSTALACIJA FAN COILA</t>
  </si>
  <si>
    <t xml:space="preserve">fan coil kom 3</t>
  </si>
  <si>
    <t xml:space="preserve">termostati fancoila kom 3</t>
  </si>
  <si>
    <t xml:space="preserve">pogoni tlačno neovisnih ventila kom 3</t>
  </si>
  <si>
    <t xml:space="preserve">4. VENTILACIJA </t>
  </si>
  <si>
    <t xml:space="preserve">ventilatora</t>
  </si>
  <si>
    <t xml:space="preserve">5. CENTRALNI NADZORNO UPRAVLJAČKI SUSTAV</t>
  </si>
  <si>
    <t xml:space="preserve">Sobni regulator RXB21.1/FC10 kom 3</t>
  </si>
  <si>
    <t xml:space="preserve">Sobna upravljačka jedinica QAX34.3 kom 3</t>
  </si>
  <si>
    <t xml:space="preserve">Trokraki ventil VMP47.15-2.5 kom 3</t>
  </si>
  <si>
    <t xml:space="preserve">Elektromotorni pogon ventila SSP81 kom 3</t>
  </si>
  <si>
    <t xml:space="preserve">Fitting ALG142 kom 6</t>
  </si>
  <si>
    <t xml:space="preserve">Zaštitni poklopac za redne stezaljke RXZ20.1 kom 6</t>
  </si>
  <si>
    <r>
      <rPr>
        <sz val="12"/>
        <rFont val="Calibri"/>
        <family val="2"/>
        <charset val="1"/>
      </rPr>
      <t xml:space="preserve">proizvod kao "SIEMENS" ili odgovarajući proizvod drugog proizvođača</t>
    </r>
    <r>
      <rPr>
        <sz val="11"/>
        <rFont val="Calibri"/>
        <family val="2"/>
      </rPr>
      <t xml:space="preserve">                                                                                                           </t>
    </r>
  </si>
  <si>
    <t xml:space="preserve">Modul napajanja N125/22  kom 1</t>
  </si>
  <si>
    <t xml:space="preserve">6. OPĆE STAVKE</t>
  </si>
  <si>
    <t xml:space="preserve">VENTILACIJA SANITARIJA</t>
  </si>
  <si>
    <t xml:space="preserve">UKUPNA REKAPITULACIJA - ZGRADA KONTROLE ULAZA POLUOTVORENOG TIPA</t>
  </si>
  <si>
    <t xml:space="preserve">6. TROŠKOVNIK RADOVA - OBJEKT  KONTROLE GLAVNOG ULAZA</t>
  </si>
  <si>
    <r>
      <rPr>
        <sz val="11"/>
        <rFont val="Calibri"/>
        <family val="2"/>
        <charset val="238"/>
      </rPr>
      <t xml:space="preserve">Nabavka i ugradnja na zid jednopolnog prekidača tip kao Fontana Mandeks ili ekvivalent.</t>
    </r>
    <r>
      <rPr>
        <sz val="11"/>
        <rFont val="Calibri"/>
        <family val="2"/>
      </rPr>
      <t xml:space="preserve">                                                                                                           </t>
    </r>
  </si>
  <si>
    <r>
      <rPr>
        <sz val="11"/>
        <rFont val="Calibri"/>
        <family val="2"/>
        <charset val="238"/>
      </rPr>
      <t xml:space="preserve">Nabavka i ugradnja u zid i u podu utičnica šuko kao tip MODUL - ”MANDEKS” ili ekvivalent</t>
    </r>
    <r>
      <rPr>
        <sz val="11"/>
        <rFont val="Calibri"/>
        <family val="2"/>
      </rPr>
      <t xml:space="preserve">                                                                                                           </t>
    </r>
  </si>
  <si>
    <t xml:space="preserve">* podna kutija 14M</t>
  </si>
  <si>
    <r>
      <rPr>
        <sz val="11"/>
        <rFont val="Calibri"/>
        <family val="2"/>
        <charset val="238"/>
      </rPr>
      <t xml:space="preserve">Nabavka i ugradnja na zid šuko priključnice 250V,16A tip kao Fontana Mandeks ili ekvivalent.</t>
    </r>
    <r>
      <rPr>
        <sz val="11"/>
        <rFont val="Calibri"/>
        <family val="2"/>
      </rPr>
      <t xml:space="preserve">                                                                                                                                                                                                                      </t>
    </r>
  </si>
  <si>
    <t xml:space="preserve"> - jedna analogno adresne petlje od max 127 javljača, svaki od elermenata na petlji može biti u posebnoj zoni, na petlju se mogu priključivati i adresibilni alarmni uređaji (sirene i sl.)</t>
  </si>
  <si>
    <t xml:space="preserve">Isporuka optičko-dimnog analogno adresibilnog javljača požara sa mogućnošću slanja standardnog i signala visoke osjetljivosti centralnom uređaju, sa izolatorom kvara na petlji ugrađenim u samom javljaču, visoka otpornost na vlagu, ugrađen svjetlosni indikator za signalizaciju alarma na licu mjesta sa podnožjem za instalaciju tip kao                              BOSCH FAP-O 420 ili ekvivalent</t>
  </si>
  <si>
    <t xml:space="preserve">Isporuka ručnog resetabilnog adresibilnog javljača požara sa direktnim aktiviranjem , sa integrisanim izolatorom kvara petlje,  u crvenom kućištu za montažu u suhe i čiste prostore, IP44,  u kućištu tip kao BOSCH FMC-420RW-GSRRD ili ekvivalent</t>
  </si>
  <si>
    <t xml:space="preserve">Isporuka ručnog resetabilnog adresibilnog javljača požara sa direktnim aktiviranjem , sa integrisanim izolatorom kvara petlje,  u crvenom kućištu za vanjsku montažu , IP67,  u kućištu tip kao BOSCH FMC-420RW-HSRRD ili ekvivalent</t>
  </si>
  <si>
    <t xml:space="preserve">Isporuka i montaža adresibilne sirene za rad u vatrodojavnoj petlji, ugrađen izolator petlje u svakom uređaju, bez dodatnog izvora napajanja,  99 dB na 1 m, crvene boje, vrsta i jačina tone podesivi, u zaštiti IP42 tip kao BOSCH FNM-420-A-BS-RD ili ekvivalent</t>
  </si>
  <si>
    <t xml:space="preserve">KO ,kao tip Schrack DS 326080 (600x800x1300) mm  ili ekvivalent</t>
  </si>
  <si>
    <t xml:space="preserve">*switch 24x10/100T+2x1000T+2xSFPHR-GSW 2472, </t>
  </si>
  <si>
    <t xml:space="preserve">KABELSKA TV</t>
  </si>
  <si>
    <t xml:space="preserve">Nabavka, transport i montaža pisoara od fajansa I klase kompletiran sa armaturom i sifonom. U cijenu uračunati sva potrebna štemanja i krpljenja za uspješan dovršetak stavke.</t>
  </si>
  <si>
    <t xml:space="preserve">pisoar</t>
  </si>
  <si>
    <t xml:space="preserve">jarmatura za pisoar</t>
  </si>
  <si>
    <t xml:space="preserve">REKAPITULACIJA - VODOVOD I KANALIZACIJA KONTROLA GLAVNOG ULAZA</t>
  </si>
  <si>
    <t xml:space="preserve">UKUPNA REKAPITULACIJA - OBJEKT KONTROLE GLAVNOG ULAZA</t>
  </si>
  <si>
    <t xml:space="preserve">7. TROŠKOVNIK RADOVA - REKONSTRUKCIJA RADIONICE-KUHINJE I PRAONICE</t>
  </si>
  <si>
    <t xml:space="preserve">1.PREDMJER RADOVA -GRAĐEVINSKOOBRTNIČKI RADOVI</t>
  </si>
  <si>
    <t xml:space="preserve">I  PRIPREMNI RADOVI</t>
  </si>
  <si>
    <t xml:space="preserve">1.1.</t>
  </si>
  <si>
    <t xml:space="preserve">Štemanje, probijanje rezanje postojeće podne podložne a.b. ploče debljine d = 15,0 cm. Štemanje raditi radi betoniranja novih temelja. Širina štemanja cca 45 cm. U cijenu uračunati  čišćenje otpadnog materijala nakon rušenja, utovar i odvoz svog materijala na deponiju, uz potrebna osiguranja izvedbe.</t>
  </si>
  <si>
    <t xml:space="preserve">UKUPNO PRIPREMNI RADOVI</t>
  </si>
  <si>
    <t xml:space="preserve">II  ZEMLJANI RADOVI</t>
  </si>
  <si>
    <t xml:space="preserve">2.1.</t>
  </si>
  <si>
    <t xml:space="preserve">Iskop zemlje III - VI kategorije u ručnom otkopu (stvarnu kategoriju će odrediti nadzorni inženjer i upisati u građevinski dnevnik). Kota dna temeljnih traka  u prizemlju je - 0,50 m u odnosu na projektiranu kotu prizemlja ± 0,00. Obračun po m³.  </t>
  </si>
  <si>
    <t xml:space="preserve">m³</t>
  </si>
  <si>
    <t xml:space="preserve">UKUPNO ZEMLJANI RADOVI</t>
  </si>
  <si>
    <t xml:space="preserve">III  BETONSKI I ARMIRANOBETONSKI RADOVI</t>
  </si>
  <si>
    <t xml:space="preserve">3.1.</t>
  </si>
  <si>
    <t xml:space="preserve">Nabavka materijala  i ugradnja betona MB 30 za temeljne trake i temelje objekta u odgovarajućoj oplati sa vibriranjem do potpune zbijenosti. Presjek temeljnih traka je 40/50 cm . Temeljne trake armirati po projektu, detaljima i statičkom proračunu. Beton ugraditi i njegovati po propisima . Obračun po m³.</t>
  </si>
  <si>
    <t xml:space="preserve">3.2.</t>
  </si>
  <si>
    <t xml:space="preserve">Nabavka materijala i ugradnja betona MB 30 za ab stupove objekta u odgovarajućoj dvostranoj glatkoj oplati. Presjek stupova je  25/25 cm. Stupove armirati po projektu, detaljima i statičkom proračunu. Beton ugraditi i njegovati po propisima. Obračun po m³ ugrađenog betona zajedno sa potrebnom skelom i oplatom.</t>
  </si>
  <si>
    <t xml:space="preserve">3.3.</t>
  </si>
  <si>
    <t xml:space="preserve">Nabavka materijala i ugradnja betona MB 30 u ravne ab grede, serklaže, nadvratnike i natprozornike u glatkoj oplati i sa potrebnim podupiranjima. Sve armirati po projektu, detaljima i statičkom proračunu. Beton ugraditi i njegovati po propisima.Obračun po m³ ugrađenog betona zajedno sa potrebnom skelom i oplatom.</t>
  </si>
  <si>
    <t xml:space="preserve">3.4.</t>
  </si>
  <si>
    <t xml:space="preserve">Nabavka materijala i ugradnja betona MB 30 u ravnu ab ploču debljine d = 15 cm iznad prizemlja na koti +3,20 u glatkoj oplati sa vibriranjem do potpune zbijenosti i  potrebnim podupiranjima. Armirati po projektu, detaljima i statičkom proračunu. Beton ugraditi i njegovati po propisima. Obračun po m3.</t>
  </si>
  <si>
    <t xml:space="preserve">3.5.</t>
  </si>
  <si>
    <t xml:space="preserve">Nabavka materijala i ugradnja betona MB 30 za unutrašnje ab stube, međupodeste stuba i temelj stuba. Stepenice i ploča podesta debljine d = 15 cm, zajedno sa profilacijom unutrašnjih stuba 30/16 cm , u glatkoj oplati i sa potrebnim podupiranjima. Armirati po projektu, detaljima i statičkom proračunu. Obračun po m³.</t>
  </si>
  <si>
    <t xml:space="preserve">3.6.</t>
  </si>
  <si>
    <t xml:space="preserve">Nabavka, ispravljanje, čišćenje, sječenje, savijanje, doprema, postavljanje i vezivanje armature za sve armirano - betonske elemente objekta prema statičkom proračunu i armaturnim nacrtima. Obračun po kg ugrađene armature, zajedno sa potrebnim distancerima, žicom za vezivanje.</t>
  </si>
  <si>
    <t xml:space="preserve">armatura RA 400/500</t>
  </si>
  <si>
    <t xml:space="preserve">armatura MA 500/560</t>
  </si>
  <si>
    <t xml:space="preserve">UKUPNO BETONSKI I ARMIRANOBETONSKI RADOVI</t>
  </si>
  <si>
    <t xml:space="preserve">IV  ZIDARSKI RADOVI</t>
  </si>
  <si>
    <t xml:space="preserve">4.1.</t>
  </si>
  <si>
    <t xml:space="preserve">Nabavka, doprema materijala i zidanje unutarnjih  zidova objekta d= 25 cm, termo blok opekom u PCM 1:2:6. Obračun po m³ ozidanog zida zajedno sa potrebnom skelom. Svi otvori preko 3 m² se odbijaju.</t>
  </si>
  <si>
    <t xml:space="preserve">4.2.</t>
  </si>
  <si>
    <t xml:space="preserve">Nabavka, doprema materijala i zidanje unutarnjih  zidova objekta d= 12 cm, termo blok opekom. Obračun po m² ozidanog zida zajedno sa potrebnom skelom. Svi otvori preko 3 m² se odbijaju.</t>
  </si>
  <si>
    <t xml:space="preserve">m²</t>
  </si>
  <si>
    <t xml:space="preserve">4.3.</t>
  </si>
  <si>
    <t xml:space="preserve">Nabavka, doprema materijala i zatvaranje postojećih vanjskih otvora na objektu betonskim blok elementima debljine 20 cm. Obračun po m3 ozidanog zida zajedno sa potrebnom skelom. Cijenom obuhvaćen sav rad i materijal potreban za uspješan dovršetak stavke.</t>
  </si>
  <si>
    <t xml:space="preserve">UKUPNO ZIDARSKI RADOVI</t>
  </si>
  <si>
    <t xml:space="preserve">REKAPITULACIJA - GRAĐEVINSKOOBRTNIČKI RADOVI</t>
  </si>
  <si>
    <t xml:space="preserve">I.</t>
  </si>
  <si>
    <t xml:space="preserve">PRIPREMNI RADOVI</t>
  </si>
  <si>
    <t xml:space="preserve">II.</t>
  </si>
  <si>
    <t xml:space="preserve">ZEMLJANI RADOVI</t>
  </si>
  <si>
    <t xml:space="preserve">III.</t>
  </si>
  <si>
    <t xml:space="preserve">BETONSKI I AB RADOVI</t>
  </si>
  <si>
    <t xml:space="preserve">2.PREDMJER RADOVA -VODOVOD I KANALIZACIJA</t>
  </si>
  <si>
    <t xml:space="preserve">1. ZEMLJANI RADOVI</t>
  </si>
  <si>
    <t xml:space="preserve">Iskop materijala  za kanalske rovove za smještaj vodovoda i kanalizacije u tlu III-IV  kategorije do dubine 2,0 m i širine 0.80 m sa odbacivanjem materijala na udaljenost do 1.0 m.</t>
  </si>
  <si>
    <r>
      <rPr>
        <sz val="11"/>
        <rFont val="Calibri"/>
        <family val="2"/>
        <charset val="238"/>
      </rPr>
      <t xml:space="preserve">Račun  po  m</t>
    </r>
    <r>
      <rPr>
        <vertAlign val="superscript"/>
        <sz val="11"/>
        <rFont val="Calibri"/>
        <family val="2"/>
        <charset val="238"/>
      </rPr>
      <t xml:space="preserve">3</t>
    </r>
    <r>
      <rPr>
        <sz val="11"/>
        <rFont val="Calibri"/>
        <family val="2"/>
        <charset val="238"/>
      </rPr>
      <t xml:space="preserve">  </t>
    </r>
  </si>
  <si>
    <r>
      <rPr>
        <sz val="11"/>
        <rFont val="Calibri"/>
        <family val="2"/>
        <charset val="238"/>
      </rPr>
      <t xml:space="preserve">m</t>
    </r>
    <r>
      <rPr>
        <vertAlign val="superscript"/>
        <sz val="11"/>
        <rFont val="Calibri"/>
        <family val="2"/>
        <charset val="238"/>
      </rPr>
      <t xml:space="preserve">3</t>
    </r>
  </si>
  <si>
    <t xml:space="preserve">1.2.</t>
  </si>
  <si>
    <t xml:space="preserve">Nabava, transport i prostiranje pijeska  u kanalskim rovovima 10 cm ispod i 10 cm iznad vodovodne i kanalizacione cijevi. </t>
  </si>
  <si>
    <t xml:space="preserve">Pijesak ravnomjerno rasporediti prema datom nagibu u projektu.     </t>
  </si>
  <si>
    <r>
      <rPr>
        <sz val="11"/>
        <rFont val="Calibri"/>
        <family val="2"/>
        <charset val="238"/>
      </rPr>
      <t xml:space="preserve">Račun  po m</t>
    </r>
    <r>
      <rPr>
        <vertAlign val="superscript"/>
        <sz val="11"/>
        <rFont val="Calibri"/>
        <family val="2"/>
        <charset val="238"/>
      </rPr>
      <t xml:space="preserve">3</t>
    </r>
    <r>
      <rPr>
        <sz val="11"/>
        <rFont val="Calibri"/>
        <family val="2"/>
        <charset val="238"/>
      </rPr>
      <t xml:space="preserve">          </t>
    </r>
  </si>
  <si>
    <t xml:space="preserve">1.3.</t>
  </si>
  <si>
    <t xml:space="preserve">Zatrpavanje kanalskih rovova </t>
  </si>
  <si>
    <t xml:space="preserve">materijalom iz iskopa, te oprezno nabijanje u slojevima 20-30 cm.</t>
  </si>
  <si>
    <t xml:space="preserve">Prvi sloj sitna zemlja bez krupnih komada.</t>
  </si>
  <si>
    <t xml:space="preserve">Višak zemlje odvesti na deponiju do 2 km.</t>
  </si>
  <si>
    <r>
      <rPr>
        <sz val="11"/>
        <rFont val="Calibri"/>
        <family val="2"/>
        <charset val="238"/>
      </rPr>
      <t xml:space="preserve">Račun  po  m</t>
    </r>
    <r>
      <rPr>
        <vertAlign val="superscript"/>
        <sz val="11"/>
        <rFont val="Calibri"/>
        <family val="2"/>
        <charset val="238"/>
      </rPr>
      <t xml:space="preserve">3</t>
    </r>
  </si>
  <si>
    <t xml:space="preserve">2. BETONSKI RADOVI</t>
  </si>
  <si>
    <t xml:space="preserve">Izrada tipskog revizionog okna za fekalnu kanalizaciju na licu mjesta u oplati betonom MB 30.</t>
  </si>
  <si>
    <t xml:space="preserve">Unutrašnje zidove okna omalterisati </t>
  </si>
  <si>
    <t xml:space="preserve">sa cementnim malterom 1:2, te nabava i          ugrađivanje penjalica i lijevanoželjeznog</t>
  </si>
  <si>
    <t xml:space="preserve">poklopca.</t>
  </si>
  <si>
    <t xml:space="preserve">Račun po kom                </t>
  </si>
  <si>
    <t xml:space="preserve">3. VODOVOD</t>
  </si>
  <si>
    <t xml:space="preserve">Spoj na parterni vodovod       </t>
  </si>
  <si>
    <t xml:space="preserve">Račun po kom </t>
  </si>
  <si>
    <t xml:space="preserve">Nabava, transport i montaža</t>
  </si>
  <si>
    <t xml:space="preserve">polietilenskih vodovodnih cijevi  i fitinga za vanjski vodovod (od parternog vodovoda do objekta). U cijenu uračunati: materijal, štemanje, montažu i sve radove u vezi montaže vodovoda,  utvrđivanje vodovoda, ispitivanje i dezinfekciju.</t>
  </si>
  <si>
    <t xml:space="preserve">Račun  po  m'   </t>
  </si>
  <si>
    <t xml:space="preserve">DN 63</t>
  </si>
  <si>
    <t xml:space="preserve">DN 40</t>
  </si>
  <si>
    <t xml:space="preserve">4. KANALIZACIJA</t>
  </si>
  <si>
    <t xml:space="preserve">Spoj sa parternom kanalizacijom                           Račun po kom</t>
  </si>
  <si>
    <t xml:space="preserve">Nabava, transport i montaža </t>
  </si>
  <si>
    <t xml:space="preserve">troslojnih polipropilenskih kanalizacionih cijevi  i fazonskih komada za izradu temeljne fekalne kanalizacije. Spojevi u mufovima sa gumenim brtvilima.</t>
  </si>
  <si>
    <t xml:space="preserve">Na mjestima gdje cijevi prolaze kroz zidove i stropove izvesti zaštitu prema priloženom detalju.</t>
  </si>
  <si>
    <t xml:space="preserve">U cijenu uračunati :</t>
  </si>
  <si>
    <t xml:space="preserve">sav materijal i pripremno završne radove, ugrađivanje obujmica sa gumenom rozetnom, probijanje zidova i konstrukcije, pregled,</t>
  </si>
  <si>
    <t xml:space="preserve">ispitivanje, te utvrđivanje vodova betonom.</t>
  </si>
  <si>
    <t xml:space="preserve">Račun  po  m'</t>
  </si>
  <si>
    <t xml:space="preserve">f 160   </t>
  </si>
  <si>
    <t xml:space="preserve">5. OSTALI RADOVI</t>
  </si>
  <si>
    <t xml:space="preserve">6.1.</t>
  </si>
  <si>
    <t xml:space="preserve">separatora masti od polietilena kanalizacionoj instalaciji  iz prostora kuhinje.</t>
  </si>
  <si>
    <t xml:space="preserve">Račun  po  kom   </t>
  </si>
  <si>
    <t xml:space="preserve">Separator masti – 600 obroka -     </t>
  </si>
  <si>
    <t xml:space="preserve">6.2.</t>
  </si>
  <si>
    <t xml:space="preserve">polipropilenskih kanalizacionih cijevi  </t>
  </si>
  <si>
    <t xml:space="preserve">i fazonskih komada u mufovima sa gumenim brtvilima za izradu fekalne parterne kanalizacije</t>
  </si>
  <si>
    <t xml:space="preserve">sav materijal i pripremno završne radove,  pregled, ispitivanje, te utvrđivanje vodova betonom.</t>
  </si>
  <si>
    <t xml:space="preserve">f 200  </t>
  </si>
  <si>
    <t xml:space="preserve">f 160  </t>
  </si>
  <si>
    <t xml:space="preserve">REKAPITULACIJA - VODOVOD I KANALIZACIJA</t>
  </si>
  <si>
    <t xml:space="preserve">BETONSKI RADOVI</t>
  </si>
  <si>
    <t xml:space="preserve">VODOVOD</t>
  </si>
  <si>
    <t xml:space="preserve">KANALIZACIJA</t>
  </si>
  <si>
    <t xml:space="preserve">SVEUKUPNA REKAPITULACIJA</t>
  </si>
  <si>
    <t xml:space="preserve">GRAĐEVINSKOOBRTNIČKI RADOVI</t>
  </si>
  <si>
    <t xml:space="preserve">8. TROŠKOVNIK RADOVA - INFRASTRUKTURA</t>
  </si>
  <si>
    <t xml:space="preserve">1.PREDMJER RADOVA -ELEKTRO INSTALACIJE</t>
  </si>
  <si>
    <t xml:space="preserve">1. VANJSKI N.N. KABELSKI RAZVOD</t>
  </si>
  <si>
    <t xml:space="preserve">Nabavka i polaganje n.n. kabela sa polaganjem u kabelski kanal, provlačanje koz postavljene cijevi, cijevi na križanju sa drugim instalacijama i objektima infrastrukture kabela kako slijedi:</t>
  </si>
  <si>
    <r>
      <rPr>
        <sz val="11"/>
        <rFont val="Calibri"/>
        <family val="2"/>
        <charset val="238"/>
      </rPr>
      <t xml:space="preserve">*od TS do GRO-1 mreža - 2xPP00 4x150 mm</t>
    </r>
    <r>
      <rPr>
        <vertAlign val="superscript"/>
        <sz val="11"/>
        <rFont val="Calibri"/>
        <family val="2"/>
        <charset val="238"/>
      </rPr>
      <t xml:space="preserve">2 </t>
    </r>
  </si>
  <si>
    <r>
      <rPr>
        <sz val="11"/>
        <rFont val="Calibri"/>
        <family val="2"/>
        <charset val="238"/>
      </rPr>
      <t xml:space="preserve">*od GRO-1 do GRO Kuhinje mreža - PP00 4x70mm</t>
    </r>
    <r>
      <rPr>
        <vertAlign val="superscript"/>
        <sz val="11"/>
        <rFont val="Calibri"/>
        <family val="2"/>
        <charset val="238"/>
      </rPr>
      <t xml:space="preserve">2</t>
    </r>
  </si>
  <si>
    <r>
      <rPr>
        <sz val="11"/>
        <rFont val="Calibri"/>
        <family val="2"/>
        <charset val="238"/>
      </rPr>
      <t xml:space="preserve">*od GRO-1 do GRO Lamela A mreža - PP00 4x25mm</t>
    </r>
    <r>
      <rPr>
        <vertAlign val="superscript"/>
        <sz val="11"/>
        <rFont val="Calibri"/>
        <family val="2"/>
        <charset val="238"/>
      </rPr>
      <t xml:space="preserve">2</t>
    </r>
  </si>
  <si>
    <r>
      <rPr>
        <sz val="11"/>
        <rFont val="Calibri"/>
        <family val="2"/>
        <charset val="238"/>
      </rPr>
      <t xml:space="preserve">*od GRO-1 do GRO Lamela B mreža - PP00 4x95mm</t>
    </r>
    <r>
      <rPr>
        <vertAlign val="superscript"/>
        <sz val="11"/>
        <rFont val="Calibri"/>
        <family val="2"/>
        <charset val="238"/>
      </rPr>
      <t xml:space="preserve">2</t>
    </r>
  </si>
  <si>
    <r>
      <rPr>
        <sz val="11"/>
        <rFont val="Calibri"/>
        <family val="2"/>
        <charset val="238"/>
      </rPr>
      <t xml:space="preserve">*od GRO-1 do GRO Lamela C mreža - PP00 4x25mm</t>
    </r>
    <r>
      <rPr>
        <vertAlign val="superscript"/>
        <sz val="11"/>
        <rFont val="Calibri"/>
        <family val="2"/>
        <charset val="238"/>
      </rPr>
      <t xml:space="preserve">2</t>
    </r>
  </si>
  <si>
    <r>
      <rPr>
        <sz val="11"/>
        <rFont val="Calibri"/>
        <family val="2"/>
        <charset val="238"/>
      </rPr>
      <t xml:space="preserve">*od GRO-1 do GRO Kontrola ulaza mreža - PP00 4x10mm</t>
    </r>
    <r>
      <rPr>
        <vertAlign val="superscript"/>
        <sz val="11"/>
        <rFont val="Calibri"/>
        <family val="2"/>
        <charset val="238"/>
      </rPr>
      <t xml:space="preserve">2</t>
    </r>
  </si>
  <si>
    <r>
      <rPr>
        <sz val="11"/>
        <rFont val="Calibri"/>
        <family val="2"/>
        <charset val="238"/>
      </rPr>
      <t xml:space="preserve">*od KO agregata do GRO-1 agregat - 2xPP00 4x120 mm</t>
    </r>
    <r>
      <rPr>
        <vertAlign val="superscript"/>
        <sz val="11"/>
        <rFont val="Calibri"/>
        <family val="2"/>
        <charset val="238"/>
      </rPr>
      <t xml:space="preserve">2</t>
    </r>
  </si>
  <si>
    <r>
      <rPr>
        <sz val="11"/>
        <rFont val="Calibri"/>
        <family val="2"/>
        <charset val="238"/>
      </rPr>
      <t xml:space="preserve">*od GRO-1 do GRO Kuhinje agregat - PP00 4x25mm</t>
    </r>
    <r>
      <rPr>
        <vertAlign val="superscript"/>
        <sz val="11"/>
        <rFont val="Calibri"/>
        <family val="2"/>
        <charset val="238"/>
      </rPr>
      <t xml:space="preserve">2</t>
    </r>
  </si>
  <si>
    <r>
      <rPr>
        <sz val="11"/>
        <rFont val="Calibri"/>
        <family val="2"/>
        <charset val="238"/>
      </rPr>
      <t xml:space="preserve">*od GRO-1 do GRO Lamela A agregat - PP00 4x25mm</t>
    </r>
    <r>
      <rPr>
        <vertAlign val="superscript"/>
        <sz val="11"/>
        <rFont val="Calibri"/>
        <family val="2"/>
        <charset val="238"/>
      </rPr>
      <t xml:space="preserve">2</t>
    </r>
  </si>
  <si>
    <r>
      <rPr>
        <sz val="11"/>
        <rFont val="Calibri"/>
        <family val="2"/>
        <charset val="238"/>
      </rPr>
      <t xml:space="preserve">*od GRO-1 do GRO Lamela B mreža - PP00 4x70mm</t>
    </r>
    <r>
      <rPr>
        <vertAlign val="superscript"/>
        <sz val="11"/>
        <rFont val="Calibri"/>
        <family val="2"/>
        <charset val="238"/>
      </rPr>
      <t xml:space="preserve">2</t>
    </r>
  </si>
  <si>
    <r>
      <rPr>
        <sz val="11"/>
        <rFont val="Calibri"/>
        <family val="2"/>
        <charset val="238"/>
      </rPr>
      <t xml:space="preserve">*od GRO-1 do GRO Lamela C agregat - PP00 4x25mm</t>
    </r>
    <r>
      <rPr>
        <vertAlign val="superscript"/>
        <sz val="11"/>
        <rFont val="Calibri"/>
        <family val="2"/>
        <charset val="238"/>
      </rPr>
      <t xml:space="preserve">2</t>
    </r>
  </si>
  <si>
    <r>
      <rPr>
        <sz val="11"/>
        <rFont val="Calibri"/>
        <family val="2"/>
        <charset val="238"/>
      </rPr>
      <t xml:space="preserve">*od GRO-1 do GRO Objekt za posjete agregat - PP00 4x25mm</t>
    </r>
    <r>
      <rPr>
        <vertAlign val="superscript"/>
        <sz val="11"/>
        <rFont val="Calibri"/>
        <family val="2"/>
        <charset val="238"/>
      </rPr>
      <t xml:space="preserve">2</t>
    </r>
  </si>
  <si>
    <r>
      <rPr>
        <sz val="11"/>
        <rFont val="Calibri"/>
        <family val="2"/>
        <charset val="238"/>
      </rPr>
      <t xml:space="preserve">*od GRO-1 do GRO Objekt za posjete mreža - PP00 4x25mm</t>
    </r>
    <r>
      <rPr>
        <vertAlign val="superscript"/>
        <sz val="11"/>
        <rFont val="Calibri"/>
        <family val="2"/>
        <charset val="238"/>
      </rPr>
      <t xml:space="preserve">2</t>
    </r>
  </si>
  <si>
    <r>
      <rPr>
        <sz val="11"/>
        <rFont val="Calibri"/>
        <family val="2"/>
        <charset val="238"/>
      </rPr>
      <t xml:space="preserve">*od GRO-1 do GRO Kontrola ulaza agregat - PP00 4x16mm</t>
    </r>
    <r>
      <rPr>
        <vertAlign val="superscript"/>
        <sz val="11"/>
        <rFont val="Calibri"/>
        <family val="2"/>
        <charset val="238"/>
      </rPr>
      <t xml:space="preserve">2</t>
    </r>
  </si>
  <si>
    <t xml:space="preserve">*od GRO-1 do GRO-glavna kontrola ulaza agregat -PP00 4x35mm2</t>
  </si>
  <si>
    <t xml:space="preserve">*od GRO-1do GRO-glavna kontrola ulaza- mreža -PP00 4x50mm2</t>
  </si>
  <si>
    <t xml:space="preserve">Nabava, razvlačenje i polaganje željezne pocinčane trake Fe/Zn 30x4 mm sa izradom potrebnih spojeva i zaštitom istih</t>
  </si>
  <si>
    <t xml:space="preserve">Nabava i montaža  željeznih spojnica za trku Fe/Zn 30x4 mm </t>
  </si>
  <si>
    <t xml:space="preserve">Nabava i polaganje plastičnih gal štitnika</t>
  </si>
  <si>
    <t xml:space="preserve">Nabava i polaganje plastične trake za upozorenje "POZOR-KABEL 0,4 kV)</t>
  </si>
  <si>
    <t xml:space="preserve">Nabava i ugradnja betonskih označnih stupića</t>
  </si>
  <si>
    <t xml:space="preserve">Nabava, izrada i spajanje kabelski završetaka za kabele:</t>
  </si>
  <si>
    <r>
      <rPr>
        <sz val="11"/>
        <rFont val="Calibri"/>
        <family val="2"/>
        <charset val="238"/>
      </rPr>
      <t xml:space="preserve">* PP00 4x150mm</t>
    </r>
    <r>
      <rPr>
        <vertAlign val="superscript"/>
        <sz val="11"/>
        <rFont val="Calibri"/>
        <family val="2"/>
        <charset val="238"/>
      </rPr>
      <t xml:space="preserve">2</t>
    </r>
  </si>
  <si>
    <r>
      <rPr>
        <sz val="11"/>
        <rFont val="Calibri"/>
        <family val="2"/>
        <charset val="238"/>
      </rPr>
      <t xml:space="preserve">* PP00 4x120mm</t>
    </r>
    <r>
      <rPr>
        <vertAlign val="superscript"/>
        <sz val="11"/>
        <rFont val="Calibri"/>
        <family val="2"/>
        <charset val="238"/>
      </rPr>
      <t xml:space="preserve">2</t>
    </r>
  </si>
  <si>
    <r>
      <rPr>
        <sz val="11"/>
        <rFont val="Calibri"/>
        <family val="2"/>
        <charset val="238"/>
      </rPr>
      <t xml:space="preserve">* PP00 4x95mm</t>
    </r>
    <r>
      <rPr>
        <vertAlign val="superscript"/>
        <sz val="11"/>
        <rFont val="Calibri"/>
        <family val="2"/>
        <charset val="238"/>
      </rPr>
      <t xml:space="preserve">2</t>
    </r>
  </si>
  <si>
    <r>
      <rPr>
        <sz val="11"/>
        <rFont val="Calibri"/>
        <family val="2"/>
        <charset val="238"/>
      </rPr>
      <t xml:space="preserve">* PP00 4x70mm</t>
    </r>
    <r>
      <rPr>
        <vertAlign val="superscript"/>
        <sz val="11"/>
        <rFont val="Calibri"/>
        <family val="2"/>
        <charset val="238"/>
      </rPr>
      <t xml:space="preserve">2</t>
    </r>
  </si>
  <si>
    <r>
      <rPr>
        <sz val="11"/>
        <rFont val="Calibri"/>
        <family val="2"/>
        <charset val="238"/>
      </rPr>
      <t xml:space="preserve">* PP00 4x50mm</t>
    </r>
    <r>
      <rPr>
        <vertAlign val="superscript"/>
        <sz val="11"/>
        <rFont val="Calibri"/>
        <family val="2"/>
        <charset val="238"/>
      </rPr>
      <t xml:space="preserve">2</t>
    </r>
  </si>
  <si>
    <r>
      <rPr>
        <sz val="11"/>
        <rFont val="Calibri"/>
        <family val="2"/>
        <charset val="238"/>
      </rPr>
      <t xml:space="preserve">* PP00 4x35mm</t>
    </r>
    <r>
      <rPr>
        <vertAlign val="superscript"/>
        <sz val="11"/>
        <rFont val="Calibri"/>
        <family val="2"/>
        <charset val="238"/>
      </rPr>
      <t xml:space="preserve">2</t>
    </r>
  </si>
  <si>
    <r>
      <rPr>
        <sz val="11"/>
        <rFont val="Calibri"/>
        <family val="2"/>
        <charset val="238"/>
      </rPr>
      <t xml:space="preserve">* PP00 4x25mm</t>
    </r>
    <r>
      <rPr>
        <vertAlign val="superscript"/>
        <sz val="11"/>
        <rFont val="Calibri"/>
        <family val="2"/>
        <charset val="238"/>
      </rPr>
      <t xml:space="preserve">2</t>
    </r>
  </si>
  <si>
    <r>
      <rPr>
        <sz val="11"/>
        <rFont val="Calibri"/>
        <family val="2"/>
        <charset val="238"/>
      </rPr>
      <t xml:space="preserve">* PP00 4x16mm</t>
    </r>
    <r>
      <rPr>
        <vertAlign val="superscript"/>
        <sz val="11"/>
        <rFont val="Calibri"/>
        <family val="2"/>
        <charset val="238"/>
      </rPr>
      <t xml:space="preserve">2</t>
    </r>
  </si>
  <si>
    <t xml:space="preserve">* 16xPP00 1x240mm2, Cu</t>
  </si>
  <si>
    <t xml:space="preserve">Sitno montažni materijal</t>
  </si>
  <si>
    <t xml:space="preserve">pšl</t>
  </si>
  <si>
    <t xml:space="preserve">2.ZEMLJANI RADOVI ZA  N.N. KABELSKU KANALIZACIJU</t>
  </si>
  <si>
    <t xml:space="preserve">Geodetski radovi: Iskolčenje trase kabela, položaja kabelskog zdenca, postavljanje i održavanje oznaka od početka radova do predaje svih radova investitoru, sva mjerenja u vezi prijenosa podataka iz projekta na teren i obrnuto, te izrada snimke izvedenog stanja vodova (3 primjerka) ovjerenu od strane mjerodavnog katastra. Obračun po m¹ iskolčene trase.</t>
  </si>
  <si>
    <t xml:space="preserve">Iskop rova za kabelsku kanalizaciju, dimenzija (š)0.9x(d)1,2 m u zemljištu C kategorije (količina iskopanog rova kod plaćanja računa se za zbijeno stanje zemlje). U cijenu uračunati sve potrebne stavke i radnje za kopanje do dubine 0.9m:</t>
  </si>
  <si>
    <t xml:space="preserve">Čišćenje i planiranje dna rova.</t>
  </si>
  <si>
    <t xml:space="preserve">Nasipavanje i nabijanje pijeska u sloju 10 cm na dno rova.</t>
  </si>
  <si>
    <t xml:space="preserve">Zasipavanje postavljenih cijevi ili kabela pijeskom do visine 10 cm iznad cijevi s ručnim nabijanjem.</t>
  </si>
  <si>
    <t xml:space="preserve">Postavljanje PVC trake za označavanje</t>
  </si>
  <si>
    <t xml:space="preserve">zatrpavanje ostatka rova sitnim iskopom s nabijanjem u slojevima po 20 cm.</t>
  </si>
  <si>
    <t xml:space="preserve">Planiranje površine zatrpanog rova s odvozom viška materijala na deponiju.</t>
  </si>
  <si>
    <t xml:space="preserve">iskop ukupno:</t>
  </si>
  <si>
    <t xml:space="preserve">Iskop rova za polaganje FeZn trake, dimenzija (š)0.9x(d)1.2 m u zemljištu C kategorije (količina iskopanog rova kod plaćanja računa se za zbijeno stanje zemlje). U cijenu uračunati sve potrebne stavke i radnje za kopanje do dubine 0.9m:</t>
  </si>
  <si>
    <t xml:space="preserve">Iskop grabe za ugradnju kabelskog zdenca (obračun iskopa mjeri se po komadu grabe):</t>
  </si>
  <si>
    <t xml:space="preserve">iskop grabe (za ugradnju kabelskog zdenca MZ D1) Vanjske dimenzije: 780x1080x968+-10 mm mm u zemlju C kategorije</t>
  </si>
  <si>
    <t xml:space="preserve">Izradu posteljice za postavu kabelskog zdenca od nabijenog pijeska debljine 10 cm (0,2 m3).</t>
  </si>
  <si>
    <t xml:space="preserve">Zasipavanje postavljenog kabelskog zdenca materijalom iz otkopa.</t>
  </si>
  <si>
    <t xml:space="preserve">Odvoz viška iskopanog materijala na deponiju.</t>
  </si>
  <si>
    <t xml:space="preserve">iskop grabe ukupno:</t>
  </si>
  <si>
    <t xml:space="preserve">Iskop grabe (za ugradnju kabelskog zdenca MZ D2)dimenzije: 1080x1180x968+-10 mm u zemljištu C kategorije.</t>
  </si>
  <si>
    <t xml:space="preserve">Izradu posteljice za postavu kabelskog zdenca od nabijenog pijeska debljine 10 cm (0,2 m3). </t>
  </si>
  <si>
    <t xml:space="preserve">Iskop grabe (za ugradnju kabelskog zdenca MZ D3)Vanjske dimenzije: 1080x1680x968+-10 mm  u zemljištu C kategorije.</t>
  </si>
  <si>
    <t xml:space="preserve">3. N.N. KABELSKA KANALIZACIJA</t>
  </si>
  <si>
    <t xml:space="preserve">Izrada kabelske kanalizacije, za zaštitu el. kabela,  koja uključuje nabavu, dovoz cijevi i potrebnog pribora te ugradnju istih prema projektu u unaprijed pripremljenom kabelskom rovu:</t>
  </si>
  <si>
    <t xml:space="preserve">PEHD Ø50 mm</t>
  </si>
  <si>
    <t xml:space="preserve">PEHD Ø80 mm</t>
  </si>
  <si>
    <t xml:space="preserve">PEHD Ø110 mm</t>
  </si>
  <si>
    <r>
      <rPr>
        <sz val="11"/>
        <rFont val="Calibri"/>
        <family val="2"/>
        <charset val="238"/>
      </rPr>
      <t xml:space="preserve">Tipski montažni zdenac </t>
    </r>
    <r>
      <rPr>
        <b val="true"/>
        <sz val="11"/>
        <rFont val="Calibri"/>
        <family val="2"/>
        <charset val="238"/>
      </rPr>
      <t xml:space="preserve">MZ D3</t>
    </r>
    <r>
      <rPr>
        <sz val="11"/>
        <rFont val="Calibri"/>
        <family val="2"/>
        <charset val="238"/>
      </rPr>
      <t xml:space="preserve"> (kao proizvod TEGRAD ili ekvivalent) Vanjske dimenzije: 1080x1680x968+-10 mm
Unutarne dimenzije: 920x1520x720 mm
Primjena: za prolaz TK kabela u glavnom smjeru do 500x4, za razvod TK kabela u sporednom smjeru do 150x4, spajanje TK kabela do 250x4.
Mogućnost montaže pojačala za kablovku TV
Dozvoljeno opterećenje: 150 kN - EN124 m=1430kg
</t>
    </r>
  </si>
  <si>
    <r>
      <rPr>
        <sz val="11"/>
        <rFont val="Calibri"/>
        <family val="2"/>
        <charset val="238"/>
      </rPr>
      <t xml:space="preserve">Tipski montažni zdenac </t>
    </r>
    <r>
      <rPr>
        <b val="true"/>
        <sz val="11"/>
        <rFont val="Calibri"/>
        <family val="2"/>
        <charset val="238"/>
      </rPr>
      <t xml:space="preserve">MZ D2</t>
    </r>
    <r>
      <rPr>
        <sz val="11"/>
        <rFont val="Calibri"/>
        <family val="2"/>
        <charset val="238"/>
      </rPr>
      <t xml:space="preserve"> (kao proizvod TEGRAD ili ekvivalent) Vanjske dimenzije: 1080x1180x968+-10 mm
Unutarne dimenzije: 920x1020x720 mm
Primjena: za prolaz TK kabela u glavnom smjeru do 300x4, za razvod TK kabela u sporednom smjeru do 100x4, spajanje TK kabela do 150x4.
Mogućnost montaže pojačala za kablovku TV
Dozvoljeno opterećenje: 125 kN - EN124 m=1120kg
</t>
    </r>
  </si>
  <si>
    <r>
      <rPr>
        <sz val="11"/>
        <rFont val="Calibri"/>
        <family val="2"/>
        <charset val="238"/>
      </rPr>
      <t xml:space="preserve">Tipski montažni zdenac </t>
    </r>
    <r>
      <rPr>
        <b val="true"/>
        <sz val="11"/>
        <rFont val="Calibri"/>
        <family val="2"/>
        <charset val="238"/>
      </rPr>
      <t xml:space="preserve">MZ D1</t>
    </r>
    <r>
      <rPr>
        <sz val="11"/>
        <rFont val="Calibri"/>
        <family val="2"/>
        <charset val="238"/>
      </rPr>
      <t xml:space="preserve"> (kao proizvod TEGRAD) Vanjske Vanjske dimenzije: 780x1080x968+-10 mm mm
Unutarne dimenzije: 620x920x720 mm
Primjena: za prolaz TK kabela u glavnom smjeru do 150x4, za razvod TK kabela u sporednom smjeru do 50x4, spajanje TK kabela do 50x4.
Mogućnost montaže pojačala za kablovku TV
Dozvoljeno opterećenje: 150 kN - EN124 m=840kg
</t>
    </r>
  </si>
  <si>
    <t xml:space="preserve">Dobava i postavljanje PVC čepova za zatvaranje na krajeve rezervnih cijevi</t>
  </si>
  <si>
    <t xml:space="preserve">Ø50 mm</t>
  </si>
  <si>
    <t xml:space="preserve">Ø110 mm</t>
  </si>
  <si>
    <t xml:space="preserve">Ø160 mm</t>
  </si>
  <si>
    <t xml:space="preserve">Dobava na gradilište i postavljanje distantnog češlja </t>
  </si>
  <si>
    <t xml:space="preserve">za paralelno vođenje cijevi Ø110 u rovu</t>
  </si>
  <si>
    <t xml:space="preserve">za paralelno vođenje cijevi Ø160 u rovu</t>
  </si>
  <si>
    <t xml:space="preserve">Mjerenje prohodnosti kabelske kanalizacije s izradom mjernog protokola</t>
  </si>
  <si>
    <t xml:space="preserve">4. T.K. KABELSKA KANALIZACIJA</t>
  </si>
  <si>
    <t xml:space="preserve">Izrada kabelske kanalizacije, za zaštitu telekomunikacijskog kabela,  koja uključuje nabavu, dovoz cijevi i potrebnog pribora te ugradnju istih prema projektu u unaprijed pripremljenom kabelskom rovu:</t>
  </si>
  <si>
    <r>
      <rPr>
        <sz val="11"/>
        <rFont val="Calibri"/>
        <family val="2"/>
        <charset val="238"/>
      </rPr>
      <t xml:space="preserve">Tipski montažni zdenac </t>
    </r>
    <r>
      <rPr>
        <b val="true"/>
        <sz val="11"/>
        <rFont val="Calibri"/>
        <family val="2"/>
        <charset val="238"/>
      </rPr>
      <t xml:space="preserve">MZ D1 </t>
    </r>
    <r>
      <rPr>
        <sz val="11"/>
        <rFont val="Calibri"/>
        <family val="2"/>
        <charset val="238"/>
      </rPr>
      <t xml:space="preserve">(kao proizvod TEGRAD ili ekvivalent) Vanjske Vanjske dimenzije: 780x1080x968+-10 mm mm
Unutarne dimenzije: 620x920x720 mm
Primjena: za prolaz TK kabela u glavnom smjeru do 150x4, za razvod TK kabela u sporednom smjeru do 50x4, spajanje TK kabela do 50x4.
Mogućnost montaže pojačala za kablovku TV
Dozvoljeno opterećenje: 150 kN - EN124 m=840kg
</t>
    </r>
  </si>
  <si>
    <r>
      <rPr>
        <sz val="11"/>
        <rFont val="Calibri"/>
        <family val="2"/>
        <charset val="238"/>
      </rPr>
      <t xml:space="preserve">Tipski montažni zdenac </t>
    </r>
    <r>
      <rPr>
        <b val="true"/>
        <sz val="11"/>
        <rFont val="Calibri"/>
        <family val="2"/>
        <charset val="238"/>
      </rPr>
      <t xml:space="preserve">MZ D3 </t>
    </r>
    <r>
      <rPr>
        <sz val="11"/>
        <rFont val="Calibri"/>
        <family val="2"/>
        <charset val="238"/>
      </rPr>
      <t xml:space="preserve">(kao proizvod TEGRAD ili ekvivalent) Vanjske dimenzije: 1080x1680x968+-10 mm
Unutarne dimenzije: 920x1520x720 mm
Primjena: za prolaz TK kabela u glavnom smjeru do 500x4, za razvod TK kabela u sporednom smjeru do 150x4, spajanje TK kabela do 250x4.
Mogućnost montaže pojačala za kablovku TV
Dozvoljeno opterećenje: 150 kN - EN124 m=1430kg
</t>
    </r>
  </si>
  <si>
    <t xml:space="preserve">Dobava i postavljanje umetaka za nastavljanje pvc cijevi</t>
  </si>
  <si>
    <t xml:space="preserve">kompl</t>
  </si>
  <si>
    <t xml:space="preserve">5. RAZVODNE TABLE</t>
  </si>
  <si>
    <t xml:space="preserve">Nabavka i montaža samostojećeg modularnog razvodnog ormara GRO-1 </t>
  </si>
  <si>
    <t xml:space="preserve">kao AS "Schrack" ili ekvivalent–izrađene od čelika sa dvojim vratima i bravom</t>
  </si>
  <si>
    <t xml:space="preserve">u kome je ugrađena slijedeća oprema:</t>
  </si>
  <si>
    <t xml:space="preserve">mrežno polje</t>
  </si>
  <si>
    <t xml:space="preserve">* prekidač automatski 1600A tip MC 4NAE1600 s zaštitom  </t>
  </si>
  <si>
    <t xml:space="preserve">od kratkog spoja i preopterećenja</t>
  </si>
  <si>
    <t xml:space="preserve"> opremljen okidačem za daljinsk isklop </t>
  </si>
  <si>
    <t xml:space="preserve">* katodni odvodnik ISO 10113</t>
  </si>
  <si>
    <t xml:space="preserve">* signalna žarulja  5W/220 V</t>
  </si>
  <si>
    <t xml:space="preserve">* tipkalo (STOP)-dva radna + jedan mirni</t>
  </si>
  <si>
    <t xml:space="preserve">*strujni transformator STE 1500/5(A) </t>
  </si>
  <si>
    <t xml:space="preserve">* tropolna NV rastavljačka pruga vel.3, 630A</t>
  </si>
  <si>
    <t xml:space="preserve">* tropolna NV rastavljačka pruga vel.2, 400A</t>
  </si>
  <si>
    <t xml:space="preserve">* tropolna NV rastavljačka pruga vel.,1 250A</t>
  </si>
  <si>
    <t xml:space="preserve">* tropolna NV rastavljačka pruga vel.,00 160A</t>
  </si>
  <si>
    <t xml:space="preserve">*nožasti osigurač 500  A</t>
  </si>
  <si>
    <t xml:space="preserve">*nožasti osigurač 315  A</t>
  </si>
  <si>
    <t xml:space="preserve">*nožasti osigurač 250  A</t>
  </si>
  <si>
    <t xml:space="preserve">*nožasti osigurač 160  A</t>
  </si>
  <si>
    <t xml:space="preserve">*nožasti osigurač 125  A</t>
  </si>
  <si>
    <t xml:space="preserve">*nožasti osigurač 100  A</t>
  </si>
  <si>
    <t xml:space="preserve">*automatski osigurač C  6/1</t>
  </si>
  <si>
    <t xml:space="preserve">agregatsko polje</t>
  </si>
  <si>
    <t xml:space="preserve">*automatski osigurač C  10/1</t>
  </si>
  <si>
    <t xml:space="preserve">*automatski osigurač C  20/1</t>
  </si>
  <si>
    <t xml:space="preserve">* rastavna sklopka TYTAN II-sa DOO osiguračima 3x25A</t>
  </si>
  <si>
    <t xml:space="preserve">* tropolni sklopnik LA302223 kao "Schrack" , 220V, 50Hz</t>
  </si>
  <si>
    <t xml:space="preserve">* svjetlosna sklopkaLUXOMAT PGR tip LUX2000</t>
  </si>
  <si>
    <t xml:space="preserve">* grebenasta sklopka IN 035 120</t>
  </si>
  <si>
    <t xml:space="preserve">*sitni montažni materijal (oznake, stopice, vijci, stezaljke)</t>
  </si>
  <si>
    <t xml:space="preserve">Nabavka i montaža samostojećeg plastičnog razvodnog ormara </t>
  </si>
  <si>
    <t xml:space="preserve"> RO-VR/1 sa postoljem i krovićom , IP 54, za montažu na betonski</t>
  </si>
  <si>
    <t xml:space="preserve">temelj u koju je smještena slijedeća oprema:</t>
  </si>
  <si>
    <t xml:space="preserve">* grebenasta sklopka IN8R2325/40A/3</t>
  </si>
  <si>
    <t xml:space="preserve">* rastavna sklopka TYTAN II-sa DOO osiguračima 3x20A</t>
  </si>
  <si>
    <t xml:space="preserve">* tropolna NV rastavljačka sklopka za montažu na ploču tip "Schrack" IS505222 ili ekvovalent</t>
  </si>
  <si>
    <t xml:space="preserve">* katodni odvodnici kao tip ISO10048 "Schrack" ili ekvivalent</t>
  </si>
  <si>
    <t xml:space="preserve">* instalacijski sklopnik 3P 25A</t>
  </si>
  <si>
    <t xml:space="preserve">* luxomat</t>
  </si>
  <si>
    <t xml:space="preserve">* sitno montažni materijal</t>
  </si>
  <si>
    <t xml:space="preserve">Sveukupno:</t>
  </si>
  <si>
    <t xml:space="preserve">6.VANJSKA RASVJETA</t>
  </si>
  <si>
    <t xml:space="preserve">Nabava i montaža na betonski temelj rasvjetnog stupa kao tip CRS 1B-600 (Proizv."DALEKOVOD" ili ekvivalent) H=6m</t>
  </si>
  <si>
    <t xml:space="preserve">Nabava i montaža na rasvjetni stup LED svjetiljki na stupu H=6m, 78W, 4000K, 11560 lm, IP66, IK09.</t>
  </si>
  <si>
    <t xml:space="preserve">Nabava i ugradnja u rasvjetni stup razdjelnice stupa sa osiguračem C10/1</t>
  </si>
  <si>
    <t xml:space="preserve">Nabavka i polaganje, u rov zemlje na dubini 0.8 mm ,</t>
  </si>
  <si>
    <r>
      <rPr>
        <sz val="11"/>
        <rFont val="Calibri"/>
        <family val="2"/>
        <charset val="238"/>
      </rPr>
      <t xml:space="preserve">kabela tip PP00 4x10 mm</t>
    </r>
    <r>
      <rPr>
        <vertAlign val="superscript"/>
        <sz val="11"/>
        <rFont val="Calibri"/>
        <family val="2"/>
        <charset val="238"/>
      </rPr>
      <t xml:space="preserve">2</t>
    </r>
    <r>
      <rPr>
        <sz val="11"/>
        <rFont val="Calibri"/>
        <family val="2"/>
        <charset val="238"/>
      </rPr>
      <t xml:space="preserve">. Kabel se polaže od RO-VR/1  do rasvjetnih stupova.</t>
    </r>
  </si>
  <si>
    <t xml:space="preserve">Nabavka i polaganje u rov zemlje FeZn trake 25x4mm</t>
  </si>
  <si>
    <t xml:space="preserve">Nabavka i polaganje u rov zemlje, iznad kabela, gal-štitnika</t>
  </si>
  <si>
    <t xml:space="preserve">Nabavka i polaganje u rov zemlje, iznad kabela, upozoravajuće trake</t>
  </si>
  <si>
    <t xml:space="preserve">Iskopavanje i zatrpavanje rova u zemljištu IV kategorije dim (0.8x0.4) m2 </t>
  </si>
  <si>
    <t xml:space="preserve">Izrada betonskog temelja, betonom MB 15, dim (0.45x0.45x0.8) cm3 za CRS 1B</t>
  </si>
  <si>
    <t xml:space="preserve">Izrada betonskog temelja, betonom MB 20, dim  (0.45x0.4x0.6) cm3 za KORS 2B</t>
  </si>
  <si>
    <t xml:space="preserve">Nabava izrada i ugradnja u betonski temelj sidrenih vijaka za stup CRS 1B</t>
  </si>
  <si>
    <t xml:space="preserve">Nabava izrada i ugradnja u betonski temelj sidrenih vijaka za stup KORS 2B</t>
  </si>
  <si>
    <t xml:space="preserve">7.ELEKTROINSTALACIJE VANJSKE RASVJETE</t>
  </si>
  <si>
    <t xml:space="preserve">Nabava i polaganje bus voda u PEHD cijevi fi 50 kabela S/FTP cat. 7 4x2xAWG22</t>
  </si>
  <si>
    <t xml:space="preserve">8.KOMPEZACIJA</t>
  </si>
  <si>
    <t xml:space="preserve">Nabava , izrada i montaža razvodnog ormara za kompezaciju RT-KOM 150 KVAr.</t>
  </si>
  <si>
    <t xml:space="preserve">Ispitivanje i puštanje u rad</t>
  </si>
  <si>
    <t xml:space="preserve">pšl.</t>
  </si>
  <si>
    <t xml:space="preserve">9. VANJSKA DOVODNA KOMUNIKACIJSKA INSTALACIJA</t>
  </si>
  <si>
    <t xml:space="preserve">Nabavka i polaganje u PEHD cijevima fi 50 kabela JbySty 2x2x0.8 mm2. </t>
  </si>
  <si>
    <t xml:space="preserve">Nabavka i polaganje u PEHD cijevima fi 50 kabela TK 59 10x2x0,6 mm</t>
  </si>
  <si>
    <t xml:space="preserve">Nabavka i polaganje u PEHD cijevima fi 50, kabela optički MM 12 niti.</t>
  </si>
  <si>
    <t xml:space="preserve">10. ISPITIVANJE INSTALACIJA, ATESTI I DOKUMENTACIJA IZVEDENOG STANJA</t>
  </si>
  <si>
    <t xml:space="preserve">Kompletiranje atestne dokumentacije i predaja investitoru u 3 originalna tiskana primjerka i dodatno na magnetskom mediju:</t>
  </si>
  <si>
    <t xml:space="preserve">Atest ugrađene opreme i kabela</t>
  </si>
  <si>
    <t xml:space="preserve">Atest o izvršenom mjerenju otpora izolacije</t>
  </si>
  <si>
    <t xml:space="preserve">Atest o izvršenom mjerenju otpora uzemljenja  metalnih masa</t>
  </si>
  <si>
    <t xml:space="preserve">Atest o izvršenom mjerenju otpora izjednačenja potencijala  metalnih masa</t>
  </si>
  <si>
    <t xml:space="preserve">Atest o izvršenoj kontroli efikasnosti zaštite od indirektnog.  napona dodira</t>
  </si>
  <si>
    <t xml:space="preserve">Atest o izvršenom mjerenju jakosti rasvjete</t>
  </si>
  <si>
    <t xml:space="preserve">Atest o izvršenom funk. ispitivanju protupanične rasvjete</t>
  </si>
  <si>
    <t xml:space="preserve">Atest o izvršenom funkcionalnom ispitivanju elektroinstalacije</t>
  </si>
  <si>
    <t xml:space="preserve">Atest o izvršenom funkcionalnom ispitivanju  daljinskog isklapanja gl. prekidača </t>
  </si>
  <si>
    <t xml:space="preserve">Ispitni listovi razvodnih ormara</t>
  </si>
  <si>
    <t xml:space="preserve">Naputak za korištenje i održavanje ugrađenih sustava i opreme</t>
  </si>
  <si>
    <t xml:space="preserve">Atest o  ispitivanju telefonske instalacije</t>
  </si>
  <si>
    <t xml:space="preserve">Popis podešenja glavnih prekidača sa oznakom i mjestom prekidača</t>
  </si>
  <si>
    <t xml:space="preserve">Izjava izvođača izvedenim radovima</t>
  </si>
  <si>
    <t xml:space="preserve">Sva potrebana dokumentacija za teh. pregled objekta</t>
  </si>
  <si>
    <t xml:space="preserve">2. </t>
  </si>
  <si>
    <t xml:space="preserve">Puštanje u pogon instalacije i izrada zapisnika o primopredaji</t>
  </si>
  <si>
    <t xml:space="preserve">Izrada projekta izvedenog stanja elektroinstalacija jake i slabe  struje i predaja investitoru u 3 originalna tiskana primjerka i dodatno na magnetskom mediju.Dokumentacija treba biti ovjerena od strane ovlaštenog projektanta.
Dokumentacija izvedenog stanja treba sadržavati slijedeće :</t>
  </si>
  <si>
    <t xml:space="preserve">*</t>
  </si>
  <si>
    <t xml:space="preserve">Jednopolne sheme razvodnih ormara sa oznakama rednih stezaljki i kabela</t>
  </si>
  <si>
    <t xml:space="preserve">Strujne sheme razvodnih ormara, sa brojevima kontakata i vodiča</t>
  </si>
  <si>
    <t xml:space="preserve">Usponske sheme </t>
  </si>
  <si>
    <t xml:space="preserve">Tlocrti elektroinstalacija sa oznakama strujnih krugova i pozicijom svih elemenata  rasvjete , priključnica , prekidača, trasama kabela , kabelskim kanalima . </t>
  </si>
  <si>
    <t xml:space="preserve">Usponske i blok sheme slabe struje</t>
  </si>
  <si>
    <t xml:space="preserve">Sheme uređaja i opreme; agregat, prekidači , kontroleri itd.</t>
  </si>
  <si>
    <t xml:space="preserve">Upute za rukovanje , katalozi ugrađene opreme, upute za održavanje</t>
  </si>
  <si>
    <t xml:space="preserve">VANJSKI N.N. KABELSKI RAZVOD</t>
  </si>
  <si>
    <t xml:space="preserve">ZEMLJANI RADOVI ZA KABELSKU KANALIZACIJU</t>
  </si>
  <si>
    <t xml:space="preserve">N.N. KABELSKA KANALIZACIJA</t>
  </si>
  <si>
    <t xml:space="preserve">T.K. KABELSKA KANALIZACIJA</t>
  </si>
  <si>
    <t xml:space="preserve">RAZVODNI ORMARI</t>
  </si>
  <si>
    <t xml:space="preserve">VANJSKA RASVJETA</t>
  </si>
  <si>
    <t xml:space="preserve">ELEKTRO INSTALACIJE VANJSKE RASVJETE</t>
  </si>
  <si>
    <t xml:space="preserve">KOMPEZACIJA</t>
  </si>
  <si>
    <t xml:space="preserve">VANJSKA KOMUNIKACIJSKA INSTALACIJA</t>
  </si>
  <si>
    <t xml:space="preserve">ISPITIVANJE INSTALACIJA, ATESTI I DOKUMENTACIJA IZVEDENOG STANJA</t>
  </si>
  <si>
    <t xml:space="preserve">1. PRIPREMNI RADOVI NA VODOVODNOJ MREŽI</t>
  </si>
  <si>
    <t xml:space="preserve">Obilježavanje i iskolčavanje trase cjevovoda prema projektnoj dokumentaciji</t>
  </si>
  <si>
    <t xml:space="preserve">m'</t>
  </si>
  <si>
    <t xml:space="preserve">2. ZEMLJANI RADOVI NA VODOVDNOJ MREŽI</t>
  </si>
  <si>
    <t xml:space="preserve">Iskop materijala  za kanalske rovove  u tlu III-IV  kategorije do dubine 2,0 m i širine 0.80 m sa odbacivanjem materijala na udaljenost do 1.0 m. U cijenu uračunato eventualno razupiranje i dovođenje dna kanala na projektiranu niveletu</t>
  </si>
  <si>
    <t xml:space="preserve">Višak zemlje odvesti na deponiju do 20 km.</t>
  </si>
  <si>
    <t xml:space="preserve">3. MONTAŽNI RADOVI NA VODOVODNOJ MREŽI</t>
  </si>
  <si>
    <t xml:space="preserve">Nabava, transport i raznošenje duž rova i montaža polietilenskih vodovodnih cijevi PE 100 za radni tlak od 10 bari, te fazonskih komada za montažu</t>
  </si>
  <si>
    <t xml:space="preserve">DN 160</t>
  </si>
  <si>
    <t xml:space="preserve">DN 110</t>
  </si>
  <si>
    <t xml:space="preserve">Nabava, transport i raznošenje duž rova i montaža polietilenskih vodovodnih cijevi PE 80 za radni tlak od 10 bari, te fazonskih komada za montažu</t>
  </si>
  <si>
    <t xml:space="preserve">DN 90</t>
  </si>
  <si>
    <t xml:space="preserve">DN 50</t>
  </si>
  <si>
    <r>
      <rPr>
        <sz val="11"/>
        <rFont val="Calibri"/>
        <family val="2"/>
        <charset val="238"/>
      </rPr>
      <t xml:space="preserve">Nabava, transport i raznošenje duž rova i ugradnja hidranata nadzemni Ø</t>
    </r>
    <r>
      <rPr>
        <sz val="9.35"/>
        <rFont val="Calibri"/>
        <family val="2"/>
        <charset val="238"/>
      </rPr>
      <t xml:space="preserve"> 80</t>
    </r>
  </si>
  <si>
    <t xml:space="preserve">Nabava, transport i montaža hidrantskih ormarića za nadzemni hidrant</t>
  </si>
  <si>
    <t xml:space="preserve">Nabava, transport i montaža hidrantskih okruglih kapa za zasune</t>
  </si>
  <si>
    <t xml:space="preserve">Nabava, transport i montaža vodomjera Ø80 na instalaciji sanitarne vode sa pripadajućim propusnim ventiliom sa kotačem Ø80 i propusnim ventilom i ispustom Ø80</t>
  </si>
  <si>
    <t xml:space="preserve">Nabava, transport i montaža vodomjera Ø100 na instalacijipožarne vode sa pripadajućim propusnim ventiliom sa kotačem Ø100 i propusnim ventilom i ispustom Ø100</t>
  </si>
  <si>
    <t xml:space="preserve">Tlačna proba cjevovoda. Uraditi prema uputstvu proizvođača</t>
  </si>
  <si>
    <t xml:space="preserve">Dezinfekciju cjevovoda izvršiti nakon tlačne probe, a prema sanitarnim propisima</t>
  </si>
  <si>
    <t xml:space="preserve">4. OBJEKTI NA VODOVODNOJ MREŽI</t>
  </si>
  <si>
    <t xml:space="preserve">Izrada okna za vodomjer nabijenim betonom MB20 sa armiranobetonskom pločom MB30. Unutrašnje zidove okna omalterisati cementnim malterom 1:2, te ugraditi penjalice i lijevanoželjezni poklopac    </t>
  </si>
  <si>
    <t xml:space="preserve">5. OSTALI RADOVI NA VODOVODNOJ MREŽI</t>
  </si>
  <si>
    <t xml:space="preserve">Nabava, transport i montaža hidrostanice za normalno fukcioniranje požarne instalacije tip kao Hydro Multi-ECRE 20-3 ili ekvivalent</t>
  </si>
  <si>
    <t xml:space="preserve">6. PRIPREMNI RADOVI NA MREŽI FEKALNE KANALIZACIJE</t>
  </si>
  <si>
    <t xml:space="preserve">7. ZEMLJANI RADOVI NA MREŽI FEKALNE KANALIZACIJE</t>
  </si>
  <si>
    <t xml:space="preserve">8. MONTAŽNI RADOVI NA MREŽI FEKALNE KANALIZACIJE</t>
  </si>
  <si>
    <t xml:space="preserve">Nabava, transport, raznošenje duž rova i montiranje pilietilenskih korugiranih cijevi klase SN 8. Prilikom montaže cjevovoda potrebno poštivati smjernice norme HRN EN 1610. Skraćivanje cijevi vrši se ručnom ili električnom pilom sa finim zubima na način da rez ima ravan kraj bez nazubljenja. Rez se vrši između orebrenja cijevi. Nakon rezanja izuzetno je važno postaviti brtvu između prva da orebrenja na cijevi. Fitinzi se ne smiju kratiti. Cijevi se spajaju pomoću naglavka, odnosno umetanjem ravnog kraja jedne cijevi(uz prethodno postavljenu i podmazanu brtvu) u integrirani naglavak druge cijevi. Prije spajanja unutrašnja površina krajeva cijevi, naglavka i brtvi moraju temeljito očistiti. Radi lakšeg spajanja kao sredstvo za podmazivanje brtvi i elemenata na koje brtve dolaze koristiti kalijev sapun. Ovisno o promjeru cijevi, spajanje se može obaviti ručno pomoću specijalnog alata ili se kao poluga može upotrijebiti cijev ili drvena palica. Umjesto korugiranih cijevi mogu se upotrijebiti UKC cijevi</t>
  </si>
  <si>
    <t xml:space="preserve">Ø 250</t>
  </si>
  <si>
    <t xml:space="preserve">Ø 200</t>
  </si>
  <si>
    <t xml:space="preserve">Ø 160</t>
  </si>
  <si>
    <t xml:space="preserve">9. OSTALI RADOVI NA MREŽI FEKALNE KANALIZACIJE</t>
  </si>
  <si>
    <t xml:space="preserve">Nabava, transport i montaža  montažnog šahta  za kanalizaciju tip kao MZ-V4 Tegrad ili ekvivalent</t>
  </si>
  <si>
    <t xml:space="preserve">Nabava, transport i montaža biopročistača za 300 ES tip kao BP FBR 300P ili ekvivalent</t>
  </si>
  <si>
    <t xml:space="preserve">Izrada fekalnog upojnog bunara dim.350x350 cm prema priloženom detalju</t>
  </si>
  <si>
    <t xml:space="preserve">10. PRIPREMNI RADOVI NA MREŽI OBORINSKE KANALIZACIJE</t>
  </si>
  <si>
    <t xml:space="preserve">11. ZEMLJANI RADOVI NA MREŽI OBORINSKE KANALIZACIJE</t>
  </si>
  <si>
    <t xml:space="preserve">12. MONTAŽNI RADOVI NA MREŽI OBORINSKE KANALIZACIJE</t>
  </si>
  <si>
    <t xml:space="preserve">Ø 400</t>
  </si>
  <si>
    <t xml:space="preserve">Ø 300</t>
  </si>
  <si>
    <t xml:space="preserve">13. OSTALI RADOVI NA MREŽI OBORINSKE KANALIZACIJE</t>
  </si>
  <si>
    <t xml:space="preserve">Nabava, transport i montaža  montažnog šahta   tip kao MZKR-slivnik Tegrad ili ekvivalent</t>
  </si>
  <si>
    <t xml:space="preserve">Nabava, transport i montaža linijske kanalice sa rešetkom za teški promet L=6,00m</t>
  </si>
  <si>
    <r>
      <rPr>
        <sz val="11"/>
        <rFont val="Calibri"/>
        <family val="2"/>
        <charset val="238"/>
      </rPr>
      <t xml:space="preserve">Nabava, transport i montaža separatora ulja i naftnih derivata tip kao BP OLEX M/KF/P 20/100 BorPlastika ili ekvivalent</t>
    </r>
    <r>
      <rPr>
        <sz val="11"/>
        <rFont val="Calibri"/>
        <family val="2"/>
      </rPr>
      <t xml:space="preserve">                                                                                                           </t>
    </r>
  </si>
  <si>
    <t xml:space="preserve">Izrada oborinskog upojnog bunara prema priloženom detalju</t>
  </si>
  <si>
    <t xml:space="preserve">PRIPREMNI RADOVI NA VODOVODNOJ MREŽI</t>
  </si>
  <si>
    <t xml:space="preserve">ZEMLJANI RADOVI NA VODOVODNOJ MREŽI</t>
  </si>
  <si>
    <t xml:space="preserve">MONTAŽNI RADOVI NA VODOVODNOJ MREŽI</t>
  </si>
  <si>
    <t xml:space="preserve">OBJEKTI NA VODOVODNOJ MREŽI</t>
  </si>
  <si>
    <t xml:space="preserve">OSTALI RADOVI NA VODOVODNOJ MREŽI</t>
  </si>
  <si>
    <t xml:space="preserve">PRIPREMNI RADOVI NA MREŽI FEKALNE KANALIZACIJE</t>
  </si>
  <si>
    <t xml:space="preserve">ZEMLJANI RADOVI NA MREŽI FEKALNE KANALIZACIJE</t>
  </si>
  <si>
    <t xml:space="preserve">MONTAŽNI RADOVI NA  MREŽI FEKALNE KANALIZACIJE</t>
  </si>
  <si>
    <t xml:space="preserve">OSTALI RADOVI NA MREŽI FEKALNE KANALIZACIJE</t>
  </si>
  <si>
    <t xml:space="preserve">PRIPREMNI RADOVI NA MREŽI OBORINSKE KANALIZACIJE</t>
  </si>
  <si>
    <t xml:space="preserve">ZEMLJANI RADOVI NA MREŽI OBORINSKE KANALIZACIJE</t>
  </si>
  <si>
    <t xml:space="preserve">MONTAŽNI RADOVI NA  MREŽI OBORINSKE KANALIZACIJE</t>
  </si>
  <si>
    <t xml:space="preserve">OSTALI RADOVI NA MREŽI OBORINSKE KANALIZACIJE</t>
  </si>
  <si>
    <t xml:space="preserve">3.PREDMJER RADOVA -STROJARSKE INSTALACIJE</t>
  </si>
  <si>
    <t xml:space="preserve">1. PLINSKA INSTALACIJA</t>
  </si>
  <si>
    <t xml:space="preserve">Nabavka i ugradnja ukopanog spremnika UNP-a volumena V=5m3 maksimalnog radnog tlaka 16,7 bar kompletna i izrađen po standardu DIN 4680 obojen prema propisima.</t>
  </si>
  <si>
    <t xml:space="preserve">Spremnik se isporučuje sa:</t>
  </si>
  <si>
    <t xml:space="preserve">zaštitni poklopac armature </t>
  </si>
  <si>
    <t xml:space="preserve">inspekcijski otvor</t>
  </si>
  <si>
    <t xml:space="preserve">sigurnosni ventil</t>
  </si>
  <si>
    <t xml:space="preserve">pokazivač nivoa</t>
  </si>
  <si>
    <t xml:space="preserve">termometar</t>
  </si>
  <si>
    <t xml:space="preserve">manometar</t>
  </si>
  <si>
    <t xml:space="preserve">čep za ispuštanje nečistoće</t>
  </si>
  <si>
    <t xml:space="preserve">ušice za podizanje</t>
  </si>
  <si>
    <t xml:space="preserve">ventil za pražnjenje tekuće faze s integriranim protulomnim ventilom</t>
  </si>
  <si>
    <t xml:space="preserve"> ES tip kao BP FBR </t>
  </si>
  <si>
    <t xml:space="preserve">uređaj za kontrolu nivoa punjenja </t>
  </si>
  <si>
    <t xml:space="preserve">ventil za punjenje tekuće faze </t>
  </si>
  <si>
    <t xml:space="preserve">ventil za punjenje plinske faze</t>
  </si>
  <si>
    <t xml:space="preserve">tablica spremnika</t>
  </si>
  <si>
    <t xml:space="preserve">oslonci spremnika</t>
  </si>
  <si>
    <t xml:space="preserve">Uz spremnik se isporučuje i sva potrebna dokumentacija potrebna za dobivanje certifikata od strane IPP</t>
  </si>
  <si>
    <t xml:space="preserve">Nabavka i ugradnja pocinčane čelične trake 30x4 mm s plastičnom podlogom za učvršćivanje spremnika za betonsku ploču. Uključuje sav spojni materijal poput ankera i sl.</t>
  </si>
  <si>
    <t xml:space="preserve">Nabavka i ugradnja plinskog fleksibilnog atestiranog crijeva NO25</t>
  </si>
  <si>
    <t xml:space="preserve">L= 200-400 mm</t>
  </si>
  <si>
    <t xml:space="preserve">Nabavka i ugradnja plinskih ventila sa prirubnicama i kontraprirubnicama </t>
  </si>
  <si>
    <t xml:space="preserve">plinska kuglasta slavina NO25, PN25</t>
  </si>
  <si>
    <t xml:space="preserve">plinska kuglasta slavina NO32, PN25</t>
  </si>
  <si>
    <t xml:space="preserve">Nabavka i ugradnja aluminijskog plinskog hvatača nečistoća sa unutrašnjim navojem, komplet NP 16</t>
  </si>
  <si>
    <t xml:space="preserve">NO25, PN40</t>
  </si>
  <si>
    <t xml:space="preserve">Nabavka i ugradnja plinskog sigurnosnog ventila</t>
  </si>
  <si>
    <t xml:space="preserve">NO25, pmax=1 bar</t>
  </si>
  <si>
    <t xml:space="preserve">Nabavka i ugradnja plinskog ventila s termičkim zapornim osiguračem</t>
  </si>
  <si>
    <t xml:space="preserve">NO20</t>
  </si>
  <si>
    <t xml:space="preserve">Nabavka i ugradnja odvajača kondenzata za propan-butan PN16 s priključnom cijevi DN110, volumena 10 L izveden od PE elemenata sa odušnom cijevi DN20 i plinskom kuglastom slavinom</t>
  </si>
  <si>
    <t xml:space="preserve">Nabavka i ugradnja sustava za detekciju prirodnog  plina i ukapljenog naftnog plina u prostoru kotlovnice LAMELA B.
Sustav u funkciji kontrole, sa     zaštitnim djelovanjem na razini zvučnoga i optičkog alarma, te upravljanjem  radom EM plinskog ventila, sa uključenim slijedećim elementima:
- elektronska centrala sustava plinodetekcije u zaštitnom kućištu 
- dva prostorna osjetnika plina za rad sa smjesom propana i butana
- pripadajuće ožičenje, te ispitivanje,  regulacija i  podešavanje od strane ovlaštenog servisera</t>
  </si>
  <si>
    <t xml:space="preserve">Nabavka i ugradnja sustava za detekciju prirodnog  plina i ukapljenog naftnog plina u prostoru kotlovnice ZGRADE KUHINJE.
Sustav u funkciji kontrole, sa     zaštitnim djelovanjem na razini zvučnoga i optičkog alarma, te upravljanjem  radom EM plinskog ventila, sa uključenim slijedećim elementima:
- elektronska centrala sustava plinodetekcije u zaštitnom kućištu 
- dva prostorna osjetnika plina za rad sa smjesom propana i butana
- pripadajuće ožičenje, te ispitivanje,  regulacija i  podešavanje od strane ovlaštenog servisera</t>
  </si>
  <si>
    <t xml:space="preserve">Nabavka i ugradnja sustava za detekciju prirodnog  plina i ukapljenog naftnog plina u prostoru KUHINJE.
Sustav u funkciji kontrole, sa     zaštitnim djelovanjem na razini zvučnoga i optičkog alarma, te upravljanjem  radom EM plinskog ventila, sa uključenim slijedećim elementima:
- elektronska centrala sustava plinodetekcije u zaštitnom kućištu 
- četiri prostorna osjetnika plina za rad sa smjesom propana i butana
- pripadajuće ožičenje, te ispitivanje,  regulacija i  podešavanje od strane ovlaštenog servisera</t>
  </si>
  <si>
    <t xml:space="preserve">Nabavka u ugradnja elektromagnetnog ventila u Ex izvedbi uključivo s elektromagnetnom zavojnicom</t>
  </si>
  <si>
    <t xml:space="preserve">NO25 - normalno otvoren; ručni reset </t>
  </si>
  <si>
    <t xml:space="preserve">NO32 - normalno otvoren; ručni reset </t>
  </si>
  <si>
    <t xml:space="preserve">NO32 - normalno zatvoren; automatski reset </t>
  </si>
  <si>
    <t xml:space="preserve">Nabavka i ugradnja regulatora tlaka sa sigurnosnom armaturom za 1. stupanj redukcije tlaka plina za max količinu plina 40 kg/h. Ulazni tlak 16   bar, izlazni tlak 1,5 bara</t>
  </si>
  <si>
    <t xml:space="preserve">Nabavka i ugradnja regulatora tlaka sa sigurnosnom armaturom za 2. stupanj redukcije tlaka plina za max količinu plina 35 kg/h, sa blokadnim ventilom BLC20. Ulazni tlak 1,5 bar, izlazni tlak 100 mbara</t>
  </si>
  <si>
    <t xml:space="preserve">Nabavka i ugradnja plinskog stabilizatora tlaka sa filterom za 3. stupanj redukcije tlaka plina. Ulazni tlak 100   mbar, izlazni tlak 35 mbara</t>
  </si>
  <si>
    <t xml:space="preserve">proizvod kao "Madas"</t>
  </si>
  <si>
    <t xml:space="preserve">Bojanje lakom završni sloj (plinska faza žuto, tečna zeleno)</t>
  </si>
  <si>
    <t xml:space="preserve">Nabavka i ugradnja plinskih polietilenskih cijevi od polietilena visoke gustoće (PEHD) kvalitete PE 100, proizvedene sukladno normi EN 1555-2. Cijevi su crne boje s 4 koekstrudirane narančaste linije.  </t>
  </si>
  <si>
    <t xml:space="preserve">PE100; PN10; SDR11</t>
  </si>
  <si>
    <t xml:space="preserve">Nabavka i ugradnja prijelaznog komada PE/MJED s vanjskim navojom PE 100,PN10, SDR 11</t>
  </si>
  <si>
    <t xml:space="preserve">PE/MJED 32/MS R1"</t>
  </si>
  <si>
    <t xml:space="preserve">PE/MJED 50/MS R6/4"</t>
  </si>
  <si>
    <t xml:space="preserve">Nabavka i ugradnja PEHD spojnih elemenata s elektrozavojnicom PE100; PN10, SDR 11</t>
  </si>
  <si>
    <t xml:space="preserve">koljeno Ø32/45°</t>
  </si>
  <si>
    <t xml:space="preserve">koljeno Ø32/90°</t>
  </si>
  <si>
    <t xml:space="preserve">spojnica Ø32</t>
  </si>
  <si>
    <t xml:space="preserve">koljeno Ø50/45°</t>
  </si>
  <si>
    <t xml:space="preserve">koljeno Ø50/90°</t>
  </si>
  <si>
    <t xml:space="preserve">spojnica Ø50</t>
  </si>
  <si>
    <t xml:space="preserve">T-komad Ø50</t>
  </si>
  <si>
    <t xml:space="preserve">redukcija Ø50/32</t>
  </si>
  <si>
    <t xml:space="preserve">Spojni i potrošni materijal za PEHD cijevi. Uzima se 35% od stavke PEHD cijevi.</t>
  </si>
  <si>
    <t xml:space="preserve">Nabavka i ugradnja manometara za plin</t>
  </si>
  <si>
    <t xml:space="preserve">0-100 mbara</t>
  </si>
  <si>
    <t xml:space="preserve">0-250 mbara</t>
  </si>
  <si>
    <r>
      <rPr>
        <sz val="11"/>
        <rFont val="Calibri"/>
        <family val="2"/>
        <charset val="238"/>
      </rPr>
      <t xml:space="preserve">Nabava i postavljanje aparata za početno gašenje požara suhim prahom, proizvod kao: "PASTOR" Zagreb, ili odgovarajući proizvod drugog proizvođača, tip:</t>
    </r>
    <r>
      <rPr>
        <sz val="11"/>
        <rFont val="Calibri"/>
        <family val="2"/>
      </rPr>
      <t xml:space="preserve">                                                                                                           </t>
    </r>
  </si>
  <si>
    <t xml:space="preserve">S-6</t>
  </si>
  <si>
    <t xml:space="preserve">Nabavka i ugradnja natpisnih ploča upozorenja izrađenih od tvrde plastike d=1mm, sa slijedećim natpisima:</t>
  </si>
  <si>
    <t xml:space="preserve">"ZABRANJENO PUŠENJE I PRISTUP OTVORENIM PLAMENOM" kom 1</t>
  </si>
  <si>
    <t xml:space="preserve">"NEUPOSLENIMA PRISTUP ZABRANJEN"  kom 1</t>
  </si>
  <si>
    <t xml:space="preserve">"OPASNOST OD POŽARA I EKSPLOZIJE" kom 1</t>
  </si>
  <si>
    <t xml:space="preserve">"OBVEZNA UPORABA ALATA KOJI NE ISKRI" kom 1</t>
  </si>
  <si>
    <t xml:space="preserve">"STOP - CISTERNA PRIKLJUČENA" kom 1</t>
  </si>
  <si>
    <t xml:space="preserve">Propuhivanje  i ispitivanje na čvrstoću i nepropusnost plinske instalacije u skladu sa zahtjevima tehničkih uvjeta iz ovog projekta</t>
  </si>
  <si>
    <t xml:space="preserve">Nabavka i ugradnja konzola za smještaj mjerne opreme</t>
  </si>
  <si>
    <t xml:space="preserve">Nabavka i ugradnja tuljaka za prolaz cijevi kroz betonske zidove prema detalju u nacrtnom dijelu, dimenzije tuljka su dvije dimenzije cijevi veće od dimenzije cijevi koje prolaze (cijevi NO25 i NO32)</t>
  </si>
  <si>
    <t xml:space="preserve">Nabavka i ugradnja zaštitnog ormara za smještaj mjerene i regulacione opreme, armature  i elektromagnetnog ventila, izrađen iz čeličnog lima debljine 1,5 mm, s vratima na prednjoj strani, skupa sa bravom s cilindričnim umetkom I ventilacijskim otvorima sa gornje i donje strane. Ormarić je obojen s dva sloja temeljne i dva sloja zaštitne žute boje</t>
  </si>
  <si>
    <t xml:space="preserve">750x600x300mm</t>
  </si>
  <si>
    <t xml:space="preserve">1000x650x300mm</t>
  </si>
  <si>
    <t xml:space="preserve">sustava za detekciju plina kom 1</t>
  </si>
  <si>
    <t xml:space="preserve">elektromagnetnog ventila kom 4</t>
  </si>
  <si>
    <t xml:space="preserve">Ispitivanje i izrada zapisnika o prvom pregledu spremnika UNP od strane ovlaštene institucije (OPT agencija ili dr.). Spremnik se ispituje nakon postavljanja na mjesto gdje će se koristiti. Postupak se sastoji od provjere natpisnih pločica spremnika, tlačenja spremnika vodom, odzračivanja i sušenja spremnika te zbrinjavanja vode. Ispitni tlak kojemu se podlaže spremnik treba biti u skladu s tehničkom dokumentacijom i specifikacijom na pločici (minimalni ispitni tlak 17,5 bar). </t>
  </si>
  <si>
    <t xml:space="preserve">Hladna proba plinske instalacije. Probni tlak je 1,5 puta veći od radnog, ali ne manji od 6 bar. Svi spojevi cijevi se kontroliraju sa sapunicom. Nakon izvršene uspješne hladne probe potrebno je sastavii zapisnik i ovjeriti ga od strane nadzornog organa i izvođača radova.</t>
  </si>
  <si>
    <t xml:space="preserve">Probni pogon u prisustvu isporučioca opreme u trajanju od 48 h besprijekornog rada. Nakon izvršenog uspješnog probnog pogona izvođač radova treba predati investitoru sve potrebne ateste i garantne listove.</t>
  </si>
  <si>
    <t xml:space="preserve">2. GRAĐEVINSKI RADOVI (PLINSKA INSTALACIJA)</t>
  </si>
  <si>
    <t xml:space="preserve">Određivanje i iskolčavanje točne lokacije cjevovoda i spremnika UNP-a u suradnji sa predstavnikom investitora</t>
  </si>
  <si>
    <t xml:space="preserve">Isijecanje asfaltne podloge u širini prosječno 1,0 metar i odvozom  materijala na  gradsku deponiju udaljenu do 10 km</t>
  </si>
  <si>
    <t xml:space="preserve">Iskop u zemlji III kategorije, iskop vršiti kombinovano  mašinski 80%, a ručno 20%, odnosno pripomoć kod pravilnog odsijecanja bočnih strana. Odlaganje materijala van iskopa, te odvozom iskopanog materijala kamionom na gradsku deponiju udaljnu do 10 km (odvoz je obračunat posebno)</t>
  </si>
  <si>
    <t xml:space="preserve">Utovar i odvoz iskopane zemlje na deponiju do 10 km, istovarenu zemlju na deponiji grubo isplanirati buldozerom</t>
  </si>
  <si>
    <t xml:space="preserve">Nabavka, transport i izrada posteljice za postavljanje cjevovoda i ukopanog spremnika od pijeska granulacije 0-4 mm u debljini 10 centimetara, sa nabijanjem do potrebnog modula stišljivosti. Niveleta posteljice u nagibu od 1% a smjer nagiba je definiran projektom</t>
  </si>
  <si>
    <t xml:space="preserve">Nabavka, transport i razastiranje pijeska granulacije 0-4 mm, oko cijevi i na visini 20 cm iznad cjevovoda sa nabijanjem do potrebnog modula stišljivosti</t>
  </si>
  <si>
    <t xml:space="preserve">Zatrpavanje rova probranim materijalom iz iskopa u slojevima od 20 cm  sa nabijanjem do potrebnog modula stišljivosti</t>
  </si>
  <si>
    <t xml:space="preserve">Izrada armiranobetonskog temelja za spremnik plina dimenzija 5x1,5x0,3m.</t>
  </si>
  <si>
    <t xml:space="preserve">Stavka uključuje nabavu, transport i montažu materijala za: izradu podložnog betona debljine d=5cm, izradu oplate, armiranje te betoniranje armiranobetonskog temelja</t>
  </si>
  <si>
    <t xml:space="preserve">Izrada zasipa zelene površine humusnim zemljanim materijalom. U cijenu je uključena nabava, transport i razastiranje humusnog zemljanog materijala sa planiranjem završnih površina laganim zbijanjem, debljine zasipa 20-30 centimetara. U stavku je uključeno i zazeljenjivanje travom svih dijelova koji su uništeni ili oštećeni prilikom izvođenja građevinskih radova</t>
  </si>
  <si>
    <t xml:space="preserve">Razni nepredviđeni, naknadni i neugovoreni radovi koji se mogu eventualno pojaviti tijekom izvođenja građevinskih radova </t>
  </si>
  <si>
    <t xml:space="preserve">3. VODOZAHVAT</t>
  </si>
  <si>
    <t xml:space="preserve">Nabavka i ugradnja višestupanjske potopne crpke za opskrbu prirodnom, neobrađenom vodom, sniženje razine podzemne vode i povišenje tlaka. Crpka je u cjelosti izrađena od nehrđajućeg čelika DIN W.-Nr. DIN W.-Nr. 1.4301.Motor je 3-fazni motor sa štitnikom od pijeska, ležajevima podmazivanim tekućinom i membranom za izjednačavanje tlaka te pripremom za upravljanje preko frekventnog pretvarača. Crpka ima ugrađen nepovratni ventil, sljedećih karakteristika:</t>
  </si>
  <si>
    <r>
      <rPr>
        <sz val="11"/>
        <rFont val="Calibri"/>
        <family val="2"/>
        <charset val="238"/>
      </rPr>
      <t xml:space="preserve">proizvod kao “GRUNDFOS”, ili odgovarajući proizvod drugog proizvođača, tip:</t>
    </r>
    <r>
      <rPr>
        <sz val="11"/>
        <rFont val="Calibri"/>
        <family val="2"/>
      </rPr>
      <t xml:space="preserve">                                                                                                           </t>
    </r>
  </si>
  <si>
    <t xml:space="preserve">SP 46-6</t>
  </si>
  <si>
    <t xml:space="preserve">sljedećih karakteristika</t>
  </si>
  <si>
    <t xml:space="preserve">protok V=45 m3/h</t>
  </si>
  <si>
    <t xml:space="preserve">ukupni pad tlaka P=400 kPa</t>
  </si>
  <si>
    <t xml:space="preserve">snaga N=9,2 kW</t>
  </si>
  <si>
    <t xml:space="preserve">električni podaci 380V 50Hz 3Ph</t>
  </si>
  <si>
    <t xml:space="preserve">promjer motora 6"</t>
  </si>
  <si>
    <t xml:space="preserve">priključak crpke 3"</t>
  </si>
  <si>
    <t xml:space="preserve">metoda startanja - direkt in-line</t>
  </si>
  <si>
    <t xml:space="preserve">(točna veličina crpke će se odrediti nakon što se vidi točna dubina  i pozicija vodozahvata)</t>
  </si>
  <si>
    <t xml:space="preserve">SP 30-7</t>
  </si>
  <si>
    <t xml:space="preserve">protok V=30 m3/h</t>
  </si>
  <si>
    <t xml:space="preserve">ukupni pad tlaka P=450 kPa</t>
  </si>
  <si>
    <t xml:space="preserve">snaga N=7,5 kW</t>
  </si>
  <si>
    <t xml:space="preserve">promjer motora 4"</t>
  </si>
  <si>
    <t xml:space="preserve">Nabavka i ugradnja vodovodnih polietilenskih cijevi od polietilena visoke gustoće (PEHD) kvalitete PE 100 za vodovod namijenjenih za dovod bunarske vode od bušotine do strojarnice i odvod do odvoda oborinske vode, proizvedene sukladno normi EN 12201-2.  Cijevi su crne boje s 4 koekstrudirane plave linije.</t>
  </si>
  <si>
    <t xml:space="preserve">PE100; PN10; SDR17</t>
  </si>
  <si>
    <t xml:space="preserve">Ø63</t>
  </si>
  <si>
    <t xml:space="preserve">Ø75</t>
  </si>
  <si>
    <t xml:space="preserve">Ø90</t>
  </si>
  <si>
    <t xml:space="preserve">Ø125x7,4 mm-šipka</t>
  </si>
  <si>
    <t xml:space="preserve">Točna dužina cjevovoda će se odrediti nakon određivanja mjesta vodozahvata kao i trase od zgrada do vodozahvata</t>
  </si>
  <si>
    <t xml:space="preserve">Nabavka i ugradnja prijelaznog komada PE/MJED s vanjskim navojom PE 100, PN10, SDR 17</t>
  </si>
  <si>
    <t xml:space="preserve">PE/MJED 160/MS R6/3"</t>
  </si>
  <si>
    <t xml:space="preserve">PE/MJED 160/MS R4/3"</t>
  </si>
  <si>
    <t xml:space="preserve">Nabavka i ugradnja PEHD spojnih elemenata s elektrozavojnicom PE100; PN10, SDR 17</t>
  </si>
  <si>
    <t xml:space="preserve">koljeno Ø125/90°</t>
  </si>
  <si>
    <t xml:space="preserve">koljeno Ø125/45°</t>
  </si>
  <si>
    <t xml:space="preserve">spojnica Ø125</t>
  </si>
  <si>
    <t xml:space="preserve">T-komad EGAL. T-komad EGAL. Ø90</t>
  </si>
  <si>
    <t xml:space="preserve">spojnica Ø90</t>
  </si>
  <si>
    <t xml:space="preserve">spojnica Ø75</t>
  </si>
  <si>
    <t xml:space="preserve">koljeno Ø63/90°</t>
  </si>
  <si>
    <t xml:space="preserve">koljeno Ø75/90°</t>
  </si>
  <si>
    <t xml:space="preserve">koljeno Ø90/90°</t>
  </si>
  <si>
    <t xml:space="preserve">T-komad EGAL. T-komad EGAL. Ø125</t>
  </si>
  <si>
    <t xml:space="preserve">redukcija Ø125/90</t>
  </si>
  <si>
    <t xml:space="preserve">redukcija Ø125/75</t>
  </si>
  <si>
    <t xml:space="preserve">redukcija Ø125/63</t>
  </si>
  <si>
    <t xml:space="preserve">Nabavka i ugradnja fazonskih komada za spajanje i pravljenje prelaza prirubnicom za PEHD cijevi</t>
  </si>
  <si>
    <t xml:space="preserve">PE100-SDR17-Ø63*3.8 na NO50</t>
  </si>
  <si>
    <t xml:space="preserve">PE100-SDR17-Ø75*4.5 na NO65</t>
  </si>
  <si>
    <t xml:space="preserve">PE100-SDR17-Ø90*5.4 na NO80</t>
  </si>
  <si>
    <t xml:space="preserve">PE100-SDR17-Ø125*7.4 na NO125</t>
  </si>
  <si>
    <t xml:space="preserve">Točna količina fazonskih komada za polaganje, spajanje i pravljenje prelaza za PEHD cijevi će se odrediti nakon određivanja mjesta vodozahvata kao i trase od zgrada do vodozahvata</t>
  </si>
  <si>
    <t xml:space="preserve">Sitni spojni i potrošni materijal za PEHD cijevi. Uzima se 20% od stavke PEDH cijevi.</t>
  </si>
  <si>
    <t xml:space="preserve">Nabavka i ugradnja slavine sa čepom i lančićem za punjenje i pražnjenje cijevne mreže </t>
  </si>
  <si>
    <t xml:space="preserve">Nabavka i ugradnja sajle za spuštanje i podizanje potopne crpke</t>
  </si>
  <si>
    <t xml:space="preserve">Nabavka i ugradnja podvodnog kabela za napajanje crpke kabel HO7RN-F 4x10 mm² </t>
  </si>
  <si>
    <t xml:space="preserve">Nabavka i ugradnja zidnoga vodotjesnog metalnoga ormara IP66  dimenzija 200x200x155  za spajanje potopnih crpki u šahtu bušotine, sa potrebnim uvodnicama i oznakama.</t>
  </si>
  <si>
    <t xml:space="preserve">Nabavka i ugradnja kabela za sonde TML-B 1x1.5 mm²</t>
  </si>
  <si>
    <t xml:space="preserve">Nabavka i ugradnja opreme u bušotinama za nadzor nivoa vode i elektro kopčanje potopnih crpki</t>
  </si>
  <si>
    <t xml:space="preserve">Relej za nadzor nivoa UR5L1021 kom 1</t>
  </si>
  <si>
    <t xml:space="preserve">Sonda za nadzor nivoa SK1 kom 2</t>
  </si>
  <si>
    <t xml:space="preserve">Priključna kutija kom 1</t>
  </si>
  <si>
    <t xml:space="preserve">Uvodnica  kom 4</t>
  </si>
  <si>
    <t xml:space="preserve">Nabavka i ugradnja frekventnog regulatora za regulaciju rada potopne crpke</t>
  </si>
  <si>
    <r>
      <rPr>
        <sz val="11"/>
        <rFont val="Calibri"/>
        <family val="2"/>
        <charset val="238"/>
      </rPr>
      <t xml:space="preserve">proizvod kao "SIEMENS", ili odgovarajući proizvod drugog proizvođača, tip: </t>
    </r>
    <r>
      <rPr>
        <sz val="11"/>
        <rFont val="Calibri"/>
        <family val="2"/>
      </rPr>
      <t xml:space="preserve">                                                                                                           </t>
    </r>
  </si>
  <si>
    <t xml:space="preserve">G120P-11/35B VSD 11kW, IP55</t>
  </si>
  <si>
    <t xml:space="preserve">Elektro kopčanje potopne crpke, frekventnog regulatora i pripadajuće zaštite</t>
  </si>
  <si>
    <t xml:space="preserve">kpl</t>
  </si>
  <si>
    <t xml:space="preserve">Probijanje otvora za prolaz cijev kroz AB zid debljine 20cm skupa sa brtvljenjem i završnom obradom otvora</t>
  </si>
  <si>
    <t xml:space="preserve">Ø150 - kom 4</t>
  </si>
  <si>
    <t xml:space="preserve">Ø180 - kom 4</t>
  </si>
  <si>
    <t xml:space="preserve">4. IZRADA BUNARA</t>
  </si>
  <si>
    <t xml:space="preserve">Transport i namještanje garniture, postavljanje skele platforme za nesmetan rad</t>
  </si>
  <si>
    <t xml:space="preserve">Izrada crpnog bunara</t>
  </si>
  <si>
    <t xml:space="preserve">Montaža - demontaža bušaće garniture</t>
  </si>
  <si>
    <t xml:space="preserve">Bušenje bunara sa profilom Ø350 do dubine 50 m - m 55</t>
  </si>
  <si>
    <t xml:space="preserve">3a.</t>
  </si>
  <si>
    <t xml:space="preserve">Bušenje taložnika sa promjerom Ø200 mm od dubine 50m do 55m - m 5</t>
  </si>
  <si>
    <t xml:space="preserve">3b.</t>
  </si>
  <si>
    <t xml:space="preserve">Nabavka i ugradnja obložne PVC bunarske obložne cijevi (pune i filterske) Ø200 mm, spojevi na navoje (vodopropusnost min 15%) s centralizerima i zasipom - m 50</t>
  </si>
  <si>
    <t xml:space="preserve">3c.</t>
  </si>
  <si>
    <t xml:space="preserve">Probno testiranje izdašnosti bunara sa crpkom kapaciteta  8-15 l/s u trajanju min. 48h - sat 48</t>
  </si>
  <si>
    <t xml:space="preserve">3d.</t>
  </si>
  <si>
    <t xml:space="preserve">Izrada izvješća o izvedenim radovima i rezultatima probnog crpljenja - paušal 1</t>
  </si>
  <si>
    <t xml:space="preserve">Izrada upojnog bunara</t>
  </si>
  <si>
    <t xml:space="preserve">Bušenje bunara sa profilom Ø220 do dubine 50 m - m 50</t>
  </si>
  <si>
    <t xml:space="preserve">5a.</t>
  </si>
  <si>
    <t xml:space="preserve">Bušenje taložnika sa promjerom Ø350 mm od dubine 50m do 55m</t>
  </si>
  <si>
    <t xml:space="preserve">5b.</t>
  </si>
  <si>
    <t xml:space="preserve">5c.</t>
  </si>
  <si>
    <t xml:space="preserve">5d.</t>
  </si>
  <si>
    <t xml:space="preserve">5. GRAĐEVINSKI RADOVI (DOVOD, ODVOD VODE I TOPLOVOD)</t>
  </si>
  <si>
    <t xml:space="preserve">Određivanje i iskolčavanje točne lokacije cjevovoda I upojnog bunara  u suradnji sa predstavnikom investitora</t>
  </si>
  <si>
    <t xml:space="preserve">Isijecanje asfaltne podloge u širini prosječno 1,0 metar I odvozom  materijala na  gradsku deponiju udaljenu do 10km</t>
  </si>
  <si>
    <t xml:space="preserve">Iskop u zemlji III kategorije, iskop vršiti kombinovano  mašinski 80 %, a ručno 20 %, odnosno pripomoć kod pravilnog odsjecanja bočnih strana.Odlaganje materijala van iskopa, te odvozom iskopanog materijala kamionom na gradsku deponiju udaljnu do 10 km (odvoz je obračunat posebno)</t>
  </si>
  <si>
    <t xml:space="preserve">Utovar i odvoz iskopane zemlje na deponiju do 10km, istovarenu zemlju na deponiji grubo isplanirati buldozerom</t>
  </si>
  <si>
    <t xml:space="preserve">Nabavka, transport i izrada posteljice za postavljanje cjevovoda od pijeska granulacije 0-4 mm u debljini 10 centimetara, sa nabijanjem do potrebnog modula stišljivosti. Niveleta posteljice u nagibu od 1% a smjer nagiba je definisam projektom</t>
  </si>
  <si>
    <t xml:space="preserve">Nabavka, transport i razastiranje pijeska granulacije 0-4 mm, oko cijevi I na visini 20 cm iznad cjevovoda sa  sa nabijanjem do potrebnog modula stišljivosti</t>
  </si>
  <si>
    <t xml:space="preserve">Nabavka i ugradnja montažnog prefabirkovanog vodozahvatnog šahta sljedećih karakteristika:</t>
  </si>
  <si>
    <t xml:space="preserve">dimenzije: 100x100x80 cm</t>
  </si>
  <si>
    <t xml:space="preserve">materijl: AB-MB-30</t>
  </si>
  <si>
    <t xml:space="preserve">dozvoljeno opterećenje: 125 kN</t>
  </si>
  <si>
    <t xml:space="preserve">AB poklopac 600x600 </t>
  </si>
  <si>
    <t xml:space="preserve">Zatrpavanje rova, upojnog bunara i vodozahvatnog šahta probranim materijalom iz iskopa u slojevima od 20 cm  sa nabijanjem do potrebnog modula stišljivosti.</t>
  </si>
  <si>
    <t xml:space="preserve">Asfaltiranje skinutog sloja asfalta prema  trasi cjevovoda u debljni 6+4 cm a sve prema zakonskim propisima i standardima.  
Stavka uključuje i pripremu posteljice i svih vezanih radova koji uključuju pripremu terena i posteljice za asfaltiranje</t>
  </si>
  <si>
    <t xml:space="preserve">Razni nepredviđeni, naknadni i neugovoreni radovi koji se mogu eventualno pojaviti tijekom izvođenja građevinskih radova</t>
  </si>
  <si>
    <t xml:space="preserve">6. TOPLOVOD</t>
  </si>
  <si>
    <t xml:space="preserve">Nabavka i ugradnja predizoliranih bešavnih čeličnih cijevi izrađenih  prema ISO-normi, od materijala St37.0 za polaganje u zemlju prema EN 253, sa krajevima pripremljenim za spajanje  na terenu. Izolacijski sloj sastoji se  od poliuretanske pjene koja je zaštićena tvredoelastičnim zaštitnim polietilenskim omotačem. Unutar toplinske izolacije ugrađeni su dojavni signalni vodiči od CrNi i Cu  </t>
  </si>
  <si>
    <r>
      <rPr>
        <sz val="11"/>
        <rFont val="Calibri"/>
        <family val="2"/>
        <charset val="238"/>
      </rPr>
      <t xml:space="preserve">proizvod kao “ISOPLUS” ili odgovarajući proizvod drugog proizvođača  </t>
    </r>
    <r>
      <rPr>
        <sz val="11"/>
        <rFont val="Calibri"/>
        <family val="2"/>
      </rPr>
      <t xml:space="preserve">                                                                                                           </t>
    </r>
  </si>
  <si>
    <t xml:space="preserve">Nabavka i ugradnja predizoliranog koljena, izrađenog od bešavne čelične cijevi kvalitet St 35, prema EN 448, sa krajevima pripremljenim za spajanje prema DIN 2559. Izolacijski sloj sastoji se od poliuretanske pjene koja je zaštićena tvrdoelastičnim zaštitnim polietilenskim omotačem. Unutar toplinske izolacije ugrađeni su dojavni signalni vodiči od CrNi i Cu </t>
  </si>
  <si>
    <t xml:space="preserve">NO100 /90°</t>
  </si>
  <si>
    <t xml:space="preserve">NO100 /45°</t>
  </si>
  <si>
    <t xml:space="preserve">Nabavka i ugradnja predizolirane čvrste točke koja je toplinski i električki odvojena od cjevovoda. Unutar čvrste točke ugrađeni su signalni vodiči za detekciju propuštanja na cjevovodu</t>
  </si>
  <si>
    <t xml:space="preserve">Nabavka i ugradnja cijevnih spojnica sa pratećim materijalom</t>
  </si>
  <si>
    <r>
      <rPr>
        <sz val="11"/>
        <rFont val="Calibri"/>
        <family val="2"/>
        <charset val="238"/>
      </rPr>
      <t xml:space="preserve">proizvod kao "ISPOLUS" ili odgovarajući proizvod drugog proizvođača  </t>
    </r>
    <r>
      <rPr>
        <sz val="11"/>
        <rFont val="Calibri"/>
        <family val="2"/>
      </rPr>
      <t xml:space="preserve">                                                                                                           </t>
    </r>
  </si>
  <si>
    <t xml:space="preserve">Nabavka i ugradnja zaštitne kape za vodonepropusni završetak predizoliranih cijevi u oknu i u objektima  </t>
  </si>
  <si>
    <t xml:space="preserve">Nabavka i ugradnja neoprenskog gumenog brtvenog prstena za prolaz cjevovoda kroz betonski zid postojećeg okna i zidove objekta </t>
  </si>
  <si>
    <t xml:space="preserve">Nabavka i ugradnja  montažnih gredica od tvrdog okipora, dimenzija 100x100x600 mm. Na svakih 6 m cijevne trase neophodne su tri tačke nalijeganja, odnosno tri montažne gredice</t>
  </si>
  <si>
    <t xml:space="preserve">Nabavka i ugradnja  trake za upozorenje dimenzija 0,15x80 mm</t>
  </si>
  <si>
    <t xml:space="preserve">Nabavka i ugradnja kompenzacijskih jastuka za ugradnju oko cjevovoda, fazonskih elemenata i armatura</t>
  </si>
  <si>
    <r>
      <rPr>
        <sz val="11"/>
        <rFont val="Calibri"/>
        <family val="2"/>
        <charset val="238"/>
      </rPr>
      <t xml:space="preserve">proizvod kao "ISOPLUS" ili odgovarajući proizvod drugog proizvođača  </t>
    </r>
    <r>
      <rPr>
        <sz val="11"/>
        <rFont val="Calibri"/>
        <family val="2"/>
      </rPr>
      <t xml:space="preserve">                                                                                                           </t>
    </r>
  </si>
  <si>
    <t xml:space="preserve">tip 3</t>
  </si>
  <si>
    <t xml:space="preserve">Nabavka i ugradnja zaporne predizolirane armature </t>
  </si>
  <si>
    <t xml:space="preserve">Nabavka i ugradnja materijala za izolaciju spojeva (pur pjena)</t>
  </si>
  <si>
    <t xml:space="preserve">svijetla komponenta A</t>
  </si>
  <si>
    <t xml:space="preserve">svijetla komponenta B</t>
  </si>
  <si>
    <t xml:space="preserve">Nabavka i ugradnja ispusnih slavina </t>
  </si>
  <si>
    <t xml:space="preserve">Nabavka i ugradnja spojnog potrošnog materijala za završnu izolaciju spojnica i sustava za detekciju propuštanja na cjevovodu:</t>
  </si>
  <si>
    <t xml:space="preserve">a) dvokomponentna pjena CARADOL i CARADATA</t>
  </si>
  <si>
    <t xml:space="preserve">b) posuda za miješanje pjene</t>
  </si>
  <si>
    <t xml:space="preserve">c) spojnice za signalne vodiče od CrNi i Cu</t>
  </si>
  <si>
    <t xml:space="preserve">d) držači-odstojnici za signalne vodiče</t>
  </si>
  <si>
    <t xml:space="preserve">e) termoskupljajuća cjevčica ATUM</t>
  </si>
  <si>
    <t xml:space="preserve">f) termotraka RAYCHEM</t>
  </si>
  <si>
    <t xml:space="preserve">g) vezna traka PETSCH</t>
  </si>
  <si>
    <t xml:space="preserve">h) sredstvo za čišćenje spojnog mjesta</t>
  </si>
  <si>
    <t xml:space="preserve">i) šmirgl trake</t>
  </si>
  <si>
    <t xml:space="preserve">j) čepovi za zavarivanje</t>
  </si>
  <si>
    <t xml:space="preserve">k) podmetači za spojnice itd.</t>
  </si>
  <si>
    <t xml:space="preserve">Nabavka i ugradnja EKO-kompenzatora cjevovoda uslijed toplinskih izduženja, napravljenih   od krom-niklanog čelika, radni materijal br. 1.4541; zavareni završeci, vanjska cijev i sl. od St 37.0, radni materijal br. 1.0254;  EKO-kompenzator može biti prednapregnut na gradilištu   ili tvornički prednapregnut.</t>
  </si>
  <si>
    <t xml:space="preserve">EKO-25/100/70</t>
  </si>
  <si>
    <t xml:space="preserve">7. TOPLOVOD (ZGRADA ZA POSJETE)</t>
  </si>
  <si>
    <t xml:space="preserve">NO50 /90°</t>
  </si>
  <si>
    <t xml:space="preserve">NO50 /45°</t>
  </si>
  <si>
    <t xml:space="preserve">proizvod kao "ISPOLUS" ili odgovarajući proizvod drugog proizvođača  </t>
  </si>
  <si>
    <t xml:space="preserve">EKO-25/80/70</t>
  </si>
  <si>
    <t xml:space="preserve">REKAPITULACIJA - INFRASTRUKTURA</t>
  </si>
  <si>
    <t xml:space="preserve">PLINSKA INSTALACIJA</t>
  </si>
  <si>
    <t xml:space="preserve">GRAĐEVINSKI RADOVI (PLINSKA INSTALACIJA)</t>
  </si>
  <si>
    <t xml:space="preserve">VODOZAHVAT</t>
  </si>
  <si>
    <t xml:space="preserve">IZRADA BUNARA</t>
  </si>
  <si>
    <t xml:space="preserve">GRAĐEVINSKI RADOVI (DOVOD, ODVOD VODE I TOPLOVOD)</t>
  </si>
  <si>
    <t xml:space="preserve">TOPLOVOD</t>
  </si>
  <si>
    <t xml:space="preserve">TOPLOVOD (ZGRADA ZA POSJETE)</t>
  </si>
  <si>
    <t xml:space="preserve">LAMELA "A"</t>
  </si>
  <si>
    <t xml:space="preserve">LAMELA "B"</t>
  </si>
  <si>
    <t xml:space="preserve">LAMELA "C"</t>
  </si>
  <si>
    <t xml:space="preserve">4. </t>
  </si>
  <si>
    <t xml:space="preserve">ZGRADA ZA POSJETE</t>
  </si>
  <si>
    <t xml:space="preserve">ZGRADA KONTROLE ULAZA POLUOTVORENOG TIPA</t>
  </si>
  <si>
    <t xml:space="preserve">OBJEKT KONTROLE GLAVNOG ULAZA</t>
  </si>
  <si>
    <t xml:space="preserve">KUHINJA I PRAONICA</t>
  </si>
  <si>
    <t xml:space="preserve">INFRASTRUKTURA</t>
  </si>
  <si>
    <t xml:space="preserve">+ pdv 17,0%</t>
  </si>
  <si>
    <r>
      <rPr>
        <sz val="11"/>
        <rFont val="Calibri"/>
        <family val="2"/>
        <charset val="238"/>
      </rPr>
      <t xml:space="preserve">(</t>
    </r>
    <r>
      <rPr>
        <sz val="14"/>
        <rFont val="Calibri"/>
        <family val="2"/>
        <charset val="238"/>
      </rPr>
      <t xml:space="preserve">nepredviđeni radovi uzeti 2% od Ukupne cijene radova)</t>
    </r>
  </si>
  <si>
    <t xml:space="preserve">SVEUKUPNO  (KM) :</t>
  </si>
  <si>
    <t xml:space="preserve">                                                                                                       Naziv građevine :  Upravna zgrada u sklopu kazneno popravnog zavoda
                                                                                                       zatvorenog i poluotvorenog tipa u Mostaru 
                                                                                                       Investitor:             KPZ poluotvorenog tipa Mostar         
                                                                                                      Stupanj projekta : Glavni arhitektonski projekt
                                                                                                      Broj projekta:        04-a/14
</t>
  </si>
  <si>
    <t xml:space="preserve">IX PARKETARSKI RADOVI</t>
  </si>
  <si>
    <t xml:space="preserve">9.1.</t>
  </si>
  <si>
    <t xml:space="preserve">Nabavka, doprema i postavljanje hrastovog parketa I klase. Parket se polaže u ljepak na urađeni estrih poz. IV-4.6. Cijenom obuhvatiti :       - ljepilo dvokomponentno                                                    - parket I klase - hrastov                                                    - prajmer poliuretanski                                                   - grund                                                                                            - kit                                                                                    - brušenje  i lakiranje parketa tri puta.                    Obračun po m².</t>
  </si>
  <si>
    <t xml:space="preserve">prizemlje</t>
  </si>
  <si>
    <t xml:space="preserve">I kat</t>
  </si>
  <si>
    <t xml:space="preserve">Ukupno parket :</t>
  </si>
  <si>
    <t xml:space="preserve">9.2.</t>
  </si>
  <si>
    <t xml:space="preserve">Nabavka, doprema i ugradnja ugaone sokl lajsne za parket-hrastov. Obračun po m'</t>
  </si>
  <si>
    <t xml:space="preserve">prvi kat</t>
  </si>
  <si>
    <t xml:space="preserve">Ukupno :</t>
  </si>
  <si>
    <t xml:space="preserve">UKUPNO PARKETARSKI RADOVI</t>
  </si>
  <si>
    <t xml:space="preserve">X  DUPLI POD</t>
  </si>
  <si>
    <t xml:space="preserve">10.1.</t>
  </si>
  <si>
    <t xml:space="preserve">Nabavka materijala i ugradnja duplog poda u prostorijama za centralni server i video nadzor slojevima kako slijedi. Nabavka materijala i postavka : metalnih stupića visinski podesivih do + 20,0 cm. Na stupiće se polažu panel ploče od tvrdog presovanog drveta vel. 60x60 cm. Panel ploče su sa donje strane obložene limom kao antistatik ploče a sa gornje obložene PVC oblogom. Obračun po m².</t>
  </si>
  <si>
    <t xml:space="preserve">UKUPNO DUPLI POD</t>
  </si>
  <si>
    <t xml:space="preserve">XIII SPUŠTENI STROP </t>
  </si>
  <si>
    <t xml:space="preserve">13.1.</t>
  </si>
  <si>
    <t xml:space="preserve">Nabavka materijala i oblaganje podgleda u prostorijama prizemlja i kata sa protupožarnim gips kartonskim pločama na metalnoj potkonstrukciji iz čeličnih, pocinčanih  profila koji se učvršćuju za nosivi ab strop. Debljina ploča 12,5 mm a visina vješanja cca 35 cm.                                                                   Napomena : Ploče montirati nakon što je prostorija potpuno osušena, nakon radova žbukanja i postavljanja estriha te nakon montaže svih prozora, vrata i ostakljenja.</t>
  </si>
  <si>
    <t xml:space="preserve">UKUPNO SPUŠTENI STROP</t>
  </si>
</sst>
</file>

<file path=xl/styles.xml><?xml version="1.0" encoding="utf-8"?>
<styleSheet xmlns="http://schemas.openxmlformats.org/spreadsheetml/2006/main">
  <numFmts count="11">
    <numFmt numFmtId="164" formatCode="General"/>
    <numFmt numFmtId="165" formatCode="_-* #,##0.00\ _k_n_-;\-* #,##0.00\ _k_n_-;_-* \-??\ _k_n_-;_-@_-"/>
    <numFmt numFmtId="166" formatCode="@"/>
    <numFmt numFmtId="167" formatCode="#,##0.00"/>
    <numFmt numFmtId="168" formatCode="0.00"/>
    <numFmt numFmtId="169" formatCode="0"/>
    <numFmt numFmtId="170" formatCode="General"/>
    <numFmt numFmtId="171" formatCode="0.0"/>
    <numFmt numFmtId="172" formatCode="_-* #,##0.00&quot; kn&quot;_-;\-* #,##0.00&quot; kn&quot;_-;_-* \-??&quot; kn&quot;_-;_-@_-"/>
    <numFmt numFmtId="173" formatCode="#,##0.00_ ;[RED]\-#,##0.00\ "/>
    <numFmt numFmtId="174" formatCode="d/m/yyyy"/>
  </numFmts>
  <fonts count="56">
    <font>
      <sz val="10"/>
      <name val="Arial"/>
      <family val="0"/>
      <charset val="238"/>
    </font>
    <font>
      <sz val="10"/>
      <name val="Arial"/>
      <family val="0"/>
    </font>
    <font>
      <sz val="10"/>
      <name val="Arial"/>
      <family val="0"/>
    </font>
    <font>
      <sz val="10"/>
      <name val="Arial"/>
      <family val="0"/>
    </font>
    <font>
      <sz val="10"/>
      <name val="Arial"/>
      <family val="2"/>
      <charset val="238"/>
    </font>
    <font>
      <sz val="11"/>
      <color rgb="FF000000"/>
      <name val="Calibri"/>
      <family val="2"/>
      <charset val="238"/>
    </font>
    <font>
      <sz val="10"/>
      <name val="Arial"/>
      <family val="2"/>
      <charset val="1"/>
    </font>
    <font>
      <sz val="10"/>
      <color rgb="FF000000"/>
      <name val="Arial"/>
      <family val="2"/>
      <charset val="238"/>
    </font>
    <font>
      <sz val="11"/>
      <color rgb="FF000000"/>
      <name val="Arial1"/>
      <family val="0"/>
      <charset val="238"/>
    </font>
    <font>
      <sz val="10"/>
      <name val="Arial"/>
      <family val="0"/>
      <charset val="1"/>
    </font>
    <font>
      <sz val="11"/>
      <name val="Calibri"/>
      <family val="2"/>
      <charset val="238"/>
    </font>
    <font>
      <sz val="8"/>
      <name val="Arial"/>
      <family val="2"/>
      <charset val="238"/>
    </font>
    <font>
      <b val="true"/>
      <sz val="14"/>
      <name val="Calibri"/>
      <family val="2"/>
      <charset val="238"/>
    </font>
    <font>
      <b val="true"/>
      <sz val="11"/>
      <name val="Calibri"/>
      <family val="2"/>
      <charset val="238"/>
    </font>
    <font>
      <b val="true"/>
      <sz val="10"/>
      <name val="Arial"/>
      <family val="2"/>
      <charset val="1"/>
    </font>
    <font>
      <b val="true"/>
      <u val="single"/>
      <sz val="11"/>
      <name val="Calibri"/>
      <family val="2"/>
      <charset val="238"/>
    </font>
    <font>
      <b val="true"/>
      <sz val="11"/>
      <color rgb="FF000000"/>
      <name val="Calibri"/>
      <family val="2"/>
      <charset val="238"/>
    </font>
    <font>
      <b val="true"/>
      <u val="single"/>
      <sz val="11"/>
      <color rgb="FF000000"/>
      <name val="Calibri"/>
      <family val="2"/>
      <charset val="238"/>
    </font>
    <font>
      <sz val="14"/>
      <name val="Arial"/>
      <family val="2"/>
      <charset val="238"/>
    </font>
    <font>
      <sz val="11"/>
      <name val="Calibri"/>
      <family val="2"/>
      <charset val="1"/>
    </font>
    <font>
      <sz val="11"/>
      <name val="Arial Narrow"/>
      <family val="2"/>
      <charset val="1"/>
    </font>
    <font>
      <sz val="12"/>
      <name val="Arial Narrow"/>
      <family val="2"/>
      <charset val="1"/>
    </font>
    <font>
      <sz val="10"/>
      <name val="Calibri"/>
      <family val="2"/>
      <charset val="238"/>
    </font>
    <font>
      <sz val="10"/>
      <color rgb="FF000000"/>
      <name val="Calibri"/>
      <family val="2"/>
      <charset val="238"/>
    </font>
    <font>
      <i val="true"/>
      <sz val="11"/>
      <name val="Calibri"/>
      <family val="2"/>
      <charset val="238"/>
    </font>
    <font>
      <b val="true"/>
      <i val="true"/>
      <sz val="11"/>
      <name val="Calibri"/>
      <family val="2"/>
      <charset val="238"/>
    </font>
    <font>
      <i val="true"/>
      <sz val="11"/>
      <name val="Calibri"/>
      <family val="2"/>
      <charset val="1"/>
    </font>
    <font>
      <vertAlign val="superscript"/>
      <sz val="11"/>
      <name val="Calibri"/>
      <family val="2"/>
      <charset val="238"/>
    </font>
    <font>
      <sz val="12"/>
      <name val="Arial"/>
      <family val="2"/>
      <charset val="238"/>
    </font>
    <font>
      <b val="true"/>
      <sz val="11"/>
      <name val="Calibri"/>
      <family val="2"/>
      <charset val="1"/>
    </font>
    <font>
      <sz val="10"/>
      <color rgb="FF000000"/>
      <name val="Calibri"/>
      <family val="2"/>
      <charset val="1"/>
    </font>
    <font>
      <sz val="12"/>
      <name val="Calibri"/>
      <family val="2"/>
      <charset val="1"/>
    </font>
    <font>
      <sz val="10"/>
      <name val="Calibri"/>
      <family val="2"/>
      <charset val="1"/>
    </font>
    <font>
      <i val="true"/>
      <sz val="12"/>
      <name val="Arial"/>
      <family val="2"/>
      <charset val="238"/>
    </font>
    <font>
      <i val="true"/>
      <sz val="10"/>
      <name val="Arial"/>
      <family val="2"/>
      <charset val="238"/>
    </font>
    <font>
      <sz val="14"/>
      <name val="Calibri"/>
      <family val="2"/>
      <charset val="238"/>
    </font>
    <font>
      <i val="true"/>
      <sz val="14"/>
      <name val="Calibri"/>
      <family val="2"/>
      <charset val="238"/>
    </font>
    <font>
      <b val="true"/>
      <sz val="14"/>
      <name val="Arial"/>
      <family val="2"/>
      <charset val="238"/>
    </font>
    <font>
      <b val="true"/>
      <sz val="10"/>
      <name val="Arial"/>
      <family val="2"/>
      <charset val="238"/>
    </font>
    <font>
      <sz val="8"/>
      <name val="Times New Roman"/>
      <family val="1"/>
      <charset val="238"/>
    </font>
    <font>
      <sz val="10"/>
      <name val="Times New Roman"/>
      <family val="1"/>
      <charset val="238"/>
    </font>
    <font>
      <b val="true"/>
      <sz val="12"/>
      <name val="Calibri"/>
      <family val="2"/>
      <charset val="1"/>
    </font>
    <font>
      <sz val="11"/>
      <name val="Calibri"/>
      <family val="2"/>
    </font>
    <font>
      <sz val="12"/>
      <color rgb="FFFF0000"/>
      <name val="Arial"/>
      <family val="2"/>
      <charset val="238"/>
    </font>
    <font>
      <sz val="12"/>
      <color rgb="FF000000"/>
      <name val="Calibri"/>
      <family val="2"/>
      <charset val="1"/>
    </font>
    <font>
      <sz val="12"/>
      <name val="Arial"/>
      <family val="2"/>
      <charset val="1"/>
    </font>
    <font>
      <sz val="10.2"/>
      <name val="Arial"/>
      <family val="2"/>
      <charset val="238"/>
    </font>
    <font>
      <sz val="11"/>
      <color rgb="FF000000"/>
      <name val="Calibri"/>
      <family val="2"/>
      <charset val="1"/>
    </font>
    <font>
      <sz val="11"/>
      <color rgb="FF000000"/>
      <name val="Calibri"/>
      <family val="2"/>
    </font>
    <font>
      <vertAlign val="subscript"/>
      <sz val="11"/>
      <name val="Calibri"/>
      <family val="2"/>
      <charset val="238"/>
    </font>
    <font>
      <b val="true"/>
      <sz val="12"/>
      <name val="Arial"/>
      <family val="2"/>
      <charset val="238"/>
    </font>
    <font>
      <sz val="11"/>
      <color rgb="FFFF0000"/>
      <name val="Calibri"/>
      <family val="2"/>
      <charset val="238"/>
    </font>
    <font>
      <b val="true"/>
      <u val="single"/>
      <sz val="11"/>
      <color rgb="FFFF0000"/>
      <name val="Calibri"/>
      <family val="2"/>
      <charset val="238"/>
    </font>
    <font>
      <b val="true"/>
      <sz val="11"/>
      <color rgb="FFFF0000"/>
      <name val="Calibri"/>
      <family val="2"/>
      <charset val="238"/>
    </font>
    <font>
      <sz val="9.35"/>
      <name val="Calibri"/>
      <family val="2"/>
      <charset val="238"/>
    </font>
    <font>
      <sz val="10"/>
      <color rgb="FFFF0000"/>
      <name val="Arial"/>
      <family val="2"/>
      <charset val="238"/>
    </font>
  </fonts>
  <fills count="7">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BFBFBF"/>
        <bgColor rgb="FFD9D9D9"/>
      </patternFill>
    </fill>
    <fill>
      <patternFill patternType="solid">
        <fgColor rgb="FFFFFF00"/>
        <bgColor rgb="FFFFFF00"/>
      </patternFill>
    </fill>
    <fill>
      <patternFill patternType="solid">
        <fgColor rgb="FF00B0F0"/>
        <bgColor rgb="FF33CCCC"/>
      </patternFill>
    </fill>
  </fills>
  <borders count="38">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right style="thin"/>
      <top/>
      <bottom/>
      <diagonal/>
    </border>
    <border diagonalUp="false" diagonalDown="false">
      <left style="double"/>
      <right style="thin"/>
      <top style="double"/>
      <bottom/>
      <diagonal/>
    </border>
    <border diagonalUp="false" diagonalDown="false">
      <left style="thin"/>
      <right style="thin"/>
      <top style="double"/>
      <bottom/>
      <diagonal/>
    </border>
    <border diagonalUp="false" diagonalDown="false">
      <left/>
      <right style="thin"/>
      <top style="double"/>
      <bottom/>
      <diagonal/>
    </border>
    <border diagonalUp="false" diagonalDown="false">
      <left/>
      <right/>
      <top style="double"/>
      <bottom/>
      <diagonal/>
    </border>
    <border diagonalUp="false" diagonalDown="false">
      <left/>
      <right/>
      <top style="thin"/>
      <bottom style="thin"/>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style="thin"/>
      <bottom/>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top/>
      <bottom/>
      <diagonal/>
    </border>
    <border diagonalUp="false" diagonalDown="false">
      <left/>
      <right/>
      <top style="thin"/>
      <bottom/>
      <diagonal/>
    </border>
    <border diagonalUp="false" diagonalDown="false">
      <left style="medium"/>
      <right/>
      <top style="medium"/>
      <bottom style="medium"/>
      <diagonal/>
    </border>
    <border diagonalUp="false" diagonalDown="false">
      <left/>
      <right style="thin"/>
      <top style="medium"/>
      <bottom style="medium"/>
      <diagonal/>
    </border>
    <border diagonalUp="false" diagonalDown="false">
      <left/>
      <right/>
      <top style="medium"/>
      <bottom style="medium"/>
      <diagonal/>
    </border>
    <border diagonalUp="false" diagonalDown="false">
      <left/>
      <right style="thin"/>
      <top style="thin"/>
      <bottom/>
      <diagonal/>
    </border>
    <border diagonalUp="false" diagonalDown="false">
      <left style="double"/>
      <right style="thin"/>
      <top style="double"/>
      <bottom style="double"/>
      <diagonal/>
    </border>
    <border diagonalUp="false" diagonalDown="false">
      <left style="thin"/>
      <right style="thin"/>
      <top style="double"/>
      <bottom style="double"/>
      <diagonal/>
    </border>
    <border diagonalUp="false" diagonalDown="false">
      <left style="thin"/>
      <right/>
      <top style="double"/>
      <bottom style="double"/>
      <diagonal/>
    </border>
    <border diagonalUp="false" diagonalDown="false">
      <left style="thin"/>
      <right style="thin"/>
      <top style="medium"/>
      <bottom style="medium"/>
      <diagonal/>
    </border>
    <border diagonalUp="false" diagonalDown="false">
      <left style="thin"/>
      <right/>
      <top style="double"/>
      <bottom/>
      <diagonal/>
    </border>
    <border diagonalUp="false" diagonalDown="false">
      <left style="thin"/>
      <right/>
      <top style="medium"/>
      <bottom style="medium"/>
      <diagonal/>
    </border>
    <border diagonalUp="false" diagonalDown="false">
      <left/>
      <right style="thin"/>
      <top/>
      <bottom style="thin"/>
      <diagonal/>
    </border>
    <border diagonalUp="false" diagonalDown="false">
      <left/>
      <right/>
      <top/>
      <bottom style="medium"/>
      <diagonal/>
    </border>
    <border diagonalUp="false" diagonalDown="false">
      <left style="thin"/>
      <right style="double"/>
      <top style="double"/>
      <bottom style="double"/>
      <diagonal/>
    </border>
    <border diagonalUp="false" diagonalDown="false">
      <left style="thin"/>
      <right/>
      <top style="double"/>
      <bottom style="thin"/>
      <diagonal/>
    </border>
    <border diagonalUp="false" diagonalDown="false">
      <left style="double"/>
      <right style="thin"/>
      <top/>
      <bottom style="double"/>
      <diagonal/>
    </border>
    <border diagonalUp="false" diagonalDown="false">
      <left style="thin"/>
      <right style="thin"/>
      <top/>
      <bottom style="double"/>
      <diagonal/>
    </border>
    <border diagonalUp="false" diagonalDown="false">
      <left style="thin"/>
      <right/>
      <top/>
      <bottom style="double"/>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right/>
      <top style="double"/>
      <bottom style="thin"/>
      <diagonal/>
    </border>
  </borders>
  <cellStyleXfs count="3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72"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cellStyleXfs>
  <cellXfs count="105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5" fontId="10" fillId="0" borderId="0" xfId="15" applyFont="true" applyBorder="true" applyAlignment="true" applyProtection="true">
      <alignment horizontal="center" vertical="center" textRotation="0" wrapText="true" indent="0" shrinkToFit="false"/>
      <protection locked="true" hidden="false"/>
    </xf>
    <xf numFmtId="165" fontId="10" fillId="0" borderId="0" xfId="15" applyFont="true" applyBorder="true" applyAlignment="true" applyProtection="true">
      <alignment horizontal="right" vertical="center" textRotation="0" wrapText="true" indent="0" shrinkToFit="false"/>
      <protection locked="true" hidden="false"/>
    </xf>
    <xf numFmtId="164" fontId="12" fillId="0" borderId="0" xfId="0" applyFont="true" applyBorder="false" applyAlignment="true" applyProtection="false">
      <alignment horizontal="left" vertical="top" textRotation="0" wrapText="false" indent="0" shrinkToFit="false"/>
      <protection locked="true" hidden="false"/>
    </xf>
    <xf numFmtId="164" fontId="10" fillId="0" borderId="0" xfId="0" applyFont="true" applyBorder="false" applyAlignment="true" applyProtection="false">
      <alignment horizontal="left" vertical="top" textRotation="0" wrapText="false" indent="0" shrinkToFit="false"/>
      <protection locked="true" hidden="false"/>
    </xf>
    <xf numFmtId="164" fontId="13" fillId="0" borderId="0" xfId="0" applyFont="true" applyBorder="false" applyAlignment="true" applyProtection="false">
      <alignment horizontal="left" vertical="top" textRotation="0" wrapText="false" indent="0" shrinkToFit="false"/>
      <protection locked="true" hidden="false"/>
    </xf>
    <xf numFmtId="164" fontId="10" fillId="0" borderId="1" xfId="0" applyFont="true" applyBorder="true" applyAlignment="true" applyProtection="false">
      <alignment horizontal="general" vertical="bottom" textRotation="0" wrapText="true" indent="0" shrinkToFit="false"/>
      <protection locked="true" hidden="false"/>
    </xf>
    <xf numFmtId="165" fontId="10" fillId="0" borderId="1" xfId="15" applyFont="true" applyBorder="true" applyAlignment="true" applyProtection="true">
      <alignment horizontal="center" vertical="center" textRotation="0" wrapText="true" indent="0" shrinkToFit="false"/>
      <protection locked="true" hidden="false"/>
    </xf>
    <xf numFmtId="165" fontId="10" fillId="0" borderId="1" xfId="15" applyFont="true" applyBorder="true" applyAlignment="true" applyProtection="true">
      <alignment horizontal="right" vertical="center" textRotation="0" wrapText="true" indent="0" shrinkToFit="false"/>
      <protection locked="true" hidden="false"/>
    </xf>
    <xf numFmtId="164" fontId="13" fillId="0" borderId="2"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left" vertical="top" textRotation="0" wrapText="false" indent="0" shrinkToFit="false"/>
      <protection locked="true" hidden="false"/>
    </xf>
    <xf numFmtId="164" fontId="14" fillId="0" borderId="3" xfId="0" applyFont="true" applyBorder="true" applyAlignment="true" applyProtection="false">
      <alignment horizontal="right" vertical="bottom" textRotation="0" wrapText="false" indent="0" shrinkToFit="false"/>
      <protection locked="true" hidden="false"/>
    </xf>
    <xf numFmtId="165" fontId="13" fillId="0" borderId="3" xfId="15" applyFont="true" applyBorder="true" applyAlignment="true" applyProtection="true">
      <alignment horizontal="center" vertical="center" textRotation="0" wrapText="false" indent="0" shrinkToFit="false"/>
      <protection locked="true" hidden="false"/>
    </xf>
    <xf numFmtId="165" fontId="13" fillId="0" borderId="0" xfId="15" applyFont="true" applyBorder="true" applyAlignment="true" applyProtection="true">
      <alignment horizontal="right" vertical="center" textRotation="0" wrapText="false" indent="0" shrinkToFit="false"/>
      <protection locked="true" hidden="false"/>
    </xf>
    <xf numFmtId="166" fontId="13" fillId="0" borderId="4" xfId="0" applyFont="true" applyBorder="true" applyAlignment="true" applyProtection="false">
      <alignment horizontal="left" vertical="top" textRotation="0" wrapText="true" indent="0" shrinkToFit="false"/>
      <protection locked="true" hidden="false"/>
    </xf>
    <xf numFmtId="164" fontId="13" fillId="0" borderId="5" xfId="0" applyFont="true" applyBorder="true" applyAlignment="true" applyProtection="false">
      <alignment horizontal="center" vertical="center" textRotation="0" wrapText="false" indent="0" shrinkToFit="false"/>
      <protection locked="true" hidden="false"/>
    </xf>
    <xf numFmtId="164" fontId="13" fillId="0" borderId="6" xfId="0" applyFont="true" applyBorder="true" applyAlignment="true" applyProtection="false">
      <alignment horizontal="center" vertical="center" textRotation="0" wrapText="true" indent="0" shrinkToFit="false"/>
      <protection locked="true" hidden="false"/>
    </xf>
    <xf numFmtId="167" fontId="13" fillId="0" borderId="6" xfId="0" applyFont="true" applyBorder="true" applyAlignment="true" applyProtection="false">
      <alignment horizontal="center" vertical="center" textRotation="0" wrapText="false" indent="0" shrinkToFit="false"/>
      <protection locked="true" hidden="false"/>
    </xf>
    <xf numFmtId="165" fontId="13" fillId="0" borderId="6" xfId="15" applyFont="true" applyBorder="true" applyAlignment="true" applyProtection="true">
      <alignment horizontal="center" vertical="center" textRotation="0" wrapText="true" indent="0" shrinkToFit="false"/>
      <protection locked="true" hidden="false"/>
    </xf>
    <xf numFmtId="165" fontId="13" fillId="0" borderId="7" xfId="15" applyFont="true" applyBorder="true" applyAlignment="true" applyProtection="true">
      <alignment horizontal="right" vertical="center" textRotation="0" wrapText="false" indent="0" shrinkToFit="false"/>
      <protection locked="true" hidden="false"/>
    </xf>
    <xf numFmtId="166" fontId="10" fillId="2" borderId="2" xfId="0" applyFont="true" applyBorder="true" applyAlignment="true" applyProtection="false">
      <alignment horizontal="left" vertical="top" textRotation="0" wrapText="false" indent="0" shrinkToFit="false"/>
      <protection locked="true" hidden="false"/>
    </xf>
    <xf numFmtId="164" fontId="10" fillId="2" borderId="8" xfId="0" applyFont="true" applyBorder="true" applyAlignment="true" applyProtection="false">
      <alignment horizontal="left" vertical="center" textRotation="0" wrapText="false" indent="0" shrinkToFit="false"/>
      <protection locked="true" hidden="false"/>
    </xf>
    <xf numFmtId="164" fontId="10" fillId="0" borderId="9" xfId="0" applyFont="true" applyBorder="true" applyAlignment="true" applyProtection="false">
      <alignment horizontal="left" vertical="top" textRotation="0" wrapText="false" indent="0" shrinkToFit="false"/>
      <protection locked="true" hidden="false"/>
    </xf>
    <xf numFmtId="164" fontId="10" fillId="0" borderId="10" xfId="0" applyFont="true" applyBorder="true" applyAlignment="true" applyProtection="false">
      <alignment horizontal="left" vertical="top" textRotation="0" wrapText="true" indent="0" shrinkToFit="false"/>
      <protection locked="true" hidden="false"/>
    </xf>
    <xf numFmtId="164" fontId="10" fillId="0" borderId="10" xfId="0" applyFont="true" applyBorder="true" applyAlignment="true" applyProtection="false">
      <alignment horizontal="center" vertical="center" textRotation="0" wrapText="false" indent="0" shrinkToFit="false"/>
      <protection locked="true" hidden="false"/>
    </xf>
    <xf numFmtId="164" fontId="10" fillId="0" borderId="10" xfId="0" applyFont="true" applyBorder="true" applyAlignment="true" applyProtection="false">
      <alignment horizontal="general" vertical="center" textRotation="0" wrapText="false" indent="0" shrinkToFit="false"/>
      <protection locked="true" hidden="false"/>
    </xf>
    <xf numFmtId="167" fontId="10" fillId="0" borderId="10" xfId="0" applyFont="true" applyBorder="true" applyAlignment="true" applyProtection="false">
      <alignment horizontal="general" vertical="center" textRotation="0" wrapText="false" indent="0" shrinkToFit="false"/>
      <protection locked="true" hidden="false"/>
    </xf>
    <xf numFmtId="164" fontId="10" fillId="0" borderId="11" xfId="0" applyFont="true" applyBorder="true" applyAlignment="true" applyProtection="false">
      <alignment horizontal="left" vertical="top" textRotation="0" wrapText="false" indent="0" shrinkToFit="false"/>
      <protection locked="true" hidden="false"/>
    </xf>
    <xf numFmtId="168" fontId="10" fillId="0" borderId="10" xfId="0" applyFont="true" applyBorder="true" applyAlignment="true" applyProtection="false">
      <alignment horizontal="left" vertical="top" textRotation="0" wrapText="true" indent="0" shrinkToFit="false"/>
      <protection locked="true" hidden="false"/>
    </xf>
    <xf numFmtId="167" fontId="10" fillId="0" borderId="10" xfId="0" applyFont="true" applyBorder="true" applyAlignment="true" applyProtection="false">
      <alignment horizontal="center" vertical="bottom" textRotation="0" wrapText="false" indent="0" shrinkToFit="false"/>
      <protection locked="true" hidden="false"/>
    </xf>
    <xf numFmtId="164" fontId="10" fillId="0" borderId="12" xfId="0" applyFont="true" applyBorder="true" applyAlignment="true" applyProtection="false">
      <alignment horizontal="left" vertical="top" textRotation="0" wrapText="false" indent="0" shrinkToFit="false"/>
      <protection locked="true" hidden="false"/>
    </xf>
    <xf numFmtId="164" fontId="10" fillId="0" borderId="10" xfId="0" applyFont="true" applyBorder="true" applyAlignment="true" applyProtection="false">
      <alignment horizontal="left" vertical="top" textRotation="0" wrapText="false" indent="0" shrinkToFit="false"/>
      <protection locked="true" hidden="false"/>
    </xf>
    <xf numFmtId="164" fontId="10" fillId="0" borderId="13" xfId="0" applyFont="true" applyBorder="true" applyAlignment="true" applyProtection="false">
      <alignment horizontal="left" vertical="top" textRotation="0" wrapText="false" indent="0" shrinkToFit="false"/>
      <protection locked="true" hidden="false"/>
    </xf>
    <xf numFmtId="164" fontId="10" fillId="0" borderId="9" xfId="0" applyFont="true" applyBorder="true" applyAlignment="true" applyProtection="false">
      <alignment horizontal="center" vertical="center" textRotation="0" wrapText="false" indent="0" shrinkToFit="false"/>
      <protection locked="true" hidden="false"/>
    </xf>
    <xf numFmtId="164" fontId="10" fillId="0" borderId="9" xfId="0" applyFont="true" applyBorder="true" applyAlignment="true" applyProtection="false">
      <alignment horizontal="general" vertical="center" textRotation="0" wrapText="false" indent="0" shrinkToFit="false"/>
      <protection locked="true" hidden="false"/>
    </xf>
    <xf numFmtId="167" fontId="10" fillId="0" borderId="9" xfId="0" applyFont="true" applyBorder="true" applyAlignment="true" applyProtection="false">
      <alignment horizontal="general" vertical="center" textRotation="0" wrapText="false" indent="0" shrinkToFit="false"/>
      <protection locked="true" hidden="false"/>
    </xf>
    <xf numFmtId="164" fontId="10" fillId="0" borderId="14" xfId="0" applyFont="true" applyBorder="true" applyAlignment="true" applyProtection="false">
      <alignment horizontal="left" vertical="top" textRotation="0" wrapText="false" indent="0" shrinkToFit="false"/>
      <protection locked="true" hidden="false"/>
    </xf>
    <xf numFmtId="164" fontId="10" fillId="0" borderId="12" xfId="0" applyFont="true" applyBorder="true" applyAlignment="true" applyProtection="false">
      <alignment horizontal="center" vertical="center" textRotation="0" wrapText="false" indent="0" shrinkToFit="false"/>
      <protection locked="true" hidden="false"/>
    </xf>
    <xf numFmtId="164" fontId="10" fillId="0" borderId="12" xfId="0" applyFont="true" applyBorder="true" applyAlignment="true" applyProtection="false">
      <alignment horizontal="general" vertical="center" textRotation="0" wrapText="false" indent="0" shrinkToFit="false"/>
      <protection locked="true" hidden="false"/>
    </xf>
    <xf numFmtId="167" fontId="10" fillId="0" borderId="12" xfId="0" applyFont="true" applyBorder="true" applyAlignment="true" applyProtection="false">
      <alignment horizontal="general" vertical="center" textRotation="0" wrapText="false" indent="0" shrinkToFit="false"/>
      <protection locked="true" hidden="false"/>
    </xf>
    <xf numFmtId="166" fontId="13" fillId="2" borderId="2" xfId="0" applyFont="true" applyBorder="true" applyAlignment="true" applyProtection="false">
      <alignment horizontal="left" vertical="top" textRotation="0" wrapText="false" indent="0" shrinkToFit="false"/>
      <protection locked="true" hidden="false"/>
    </xf>
    <xf numFmtId="164" fontId="13" fillId="2" borderId="15" xfId="0" applyFont="true" applyBorder="true" applyAlignment="true" applyProtection="false">
      <alignment horizontal="left" vertical="center" textRotation="0" wrapText="false" indent="0" shrinkToFit="false"/>
      <protection locked="true" hidden="false"/>
    </xf>
    <xf numFmtId="164" fontId="10" fillId="2" borderId="15" xfId="0" applyFont="true" applyBorder="true" applyAlignment="true" applyProtection="false">
      <alignment horizontal="center" vertical="center" textRotation="0" wrapText="false" indent="0" shrinkToFit="false"/>
      <protection locked="true" hidden="false"/>
    </xf>
    <xf numFmtId="167" fontId="10" fillId="2" borderId="15" xfId="0" applyFont="true" applyBorder="true" applyAlignment="true" applyProtection="false">
      <alignment horizontal="center" vertical="center" textRotation="0" wrapText="false" indent="0" shrinkToFit="false"/>
      <protection locked="true" hidden="false"/>
    </xf>
    <xf numFmtId="165" fontId="10" fillId="2" borderId="15" xfId="15" applyFont="true" applyBorder="true" applyAlignment="true" applyProtection="true">
      <alignment horizontal="center" vertical="center" textRotation="0" wrapText="false" indent="0" shrinkToFit="false"/>
      <protection locked="true" hidden="false"/>
    </xf>
    <xf numFmtId="165" fontId="13" fillId="2" borderId="8" xfId="15" applyFont="true" applyBorder="true" applyAlignment="true" applyProtection="true">
      <alignment horizontal="right" vertical="center" textRotation="0" wrapText="false" indent="0" shrinkToFit="false"/>
      <protection locked="true" hidden="false"/>
    </xf>
    <xf numFmtId="164" fontId="13" fillId="0" borderId="0" xfId="0" applyFont="true" applyBorder="false" applyAlignment="true" applyProtection="false">
      <alignment horizontal="right"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7" fontId="13" fillId="0" borderId="0" xfId="0" applyFont="true" applyBorder="false" applyAlignment="false" applyProtection="false">
      <alignment horizontal="general" vertical="bottom" textRotation="0" wrapText="false" indent="0" shrinkToFit="false"/>
      <protection locked="true" hidden="false"/>
    </xf>
    <xf numFmtId="166" fontId="13" fillId="3" borderId="0" xfId="0" applyFont="true" applyBorder="false" applyAlignment="true" applyProtection="false">
      <alignment horizontal="left" vertical="top" textRotation="0" wrapText="false" indent="0" shrinkToFit="false"/>
      <protection locked="true" hidden="false"/>
    </xf>
    <xf numFmtId="164" fontId="13" fillId="3" borderId="0" xfId="0" applyFont="true" applyBorder="false" applyAlignment="true" applyProtection="false">
      <alignment horizontal="left" vertical="center" textRotation="0" wrapText="false" indent="0" shrinkToFit="false"/>
      <protection locked="true" hidden="false"/>
    </xf>
    <xf numFmtId="164" fontId="10" fillId="3" borderId="0" xfId="0" applyFont="true" applyBorder="false" applyAlignment="true" applyProtection="false">
      <alignment horizontal="center" vertical="center" textRotation="0" wrapText="false" indent="0" shrinkToFit="false"/>
      <protection locked="true" hidden="false"/>
    </xf>
    <xf numFmtId="167" fontId="10" fillId="3" borderId="0" xfId="0" applyFont="true" applyBorder="false" applyAlignment="true" applyProtection="false">
      <alignment horizontal="center" vertical="center" textRotation="0" wrapText="false" indent="0" shrinkToFit="false"/>
      <protection locked="true" hidden="false"/>
    </xf>
    <xf numFmtId="165" fontId="10" fillId="3" borderId="0" xfId="15" applyFont="true" applyBorder="true" applyAlignment="true" applyProtection="true">
      <alignment horizontal="center" vertical="center" textRotation="0" wrapText="false" indent="0" shrinkToFit="false"/>
      <protection locked="true" hidden="false"/>
    </xf>
    <xf numFmtId="165" fontId="13" fillId="3" borderId="0" xfId="15" applyFont="true" applyBorder="true" applyAlignment="true" applyProtection="true">
      <alignment horizontal="right" vertical="center"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10" fillId="0" borderId="9" xfId="0" applyFont="true" applyBorder="true" applyAlignment="true" applyProtection="false">
      <alignment horizontal="left" vertical="bottom" textRotation="0" wrapText="true" indent="0" shrinkToFit="false"/>
      <protection locked="true" hidden="false"/>
    </xf>
    <xf numFmtId="164" fontId="10" fillId="0" borderId="9" xfId="0" applyFont="true" applyBorder="true" applyAlignment="true" applyProtection="false">
      <alignment horizontal="center" vertical="bottom" textRotation="0" wrapText="false" indent="0" shrinkToFit="false"/>
      <protection locked="true" hidden="false"/>
    </xf>
    <xf numFmtId="164" fontId="10" fillId="0" borderId="13" xfId="0" applyFont="true" applyBorder="true" applyAlignment="true" applyProtection="false">
      <alignment horizontal="center" vertical="bottom" textRotation="0" wrapText="false" indent="0" shrinkToFit="false"/>
      <protection locked="true" hidden="false"/>
    </xf>
    <xf numFmtId="164" fontId="10" fillId="0" borderId="9" xfId="0" applyFont="true" applyBorder="true" applyAlignment="false" applyProtection="false">
      <alignment horizontal="general" vertical="bottom" textRotation="0" wrapText="false" indent="0" shrinkToFit="false"/>
      <protection locked="true" hidden="false"/>
    </xf>
    <xf numFmtId="167" fontId="10" fillId="0" borderId="9" xfId="0" applyFont="true" applyBorder="true" applyAlignment="true" applyProtection="false">
      <alignment horizontal="center" vertical="bottom" textRotation="0" wrapText="false" indent="0" shrinkToFit="false"/>
      <protection locked="true" hidden="false"/>
    </xf>
    <xf numFmtId="164" fontId="10" fillId="0" borderId="11" xfId="0" applyFont="true" applyBorder="true" applyAlignment="true" applyProtection="false">
      <alignment horizontal="left" vertical="bottom" textRotation="0" wrapText="true" indent="0" shrinkToFit="false"/>
      <protection locked="true" hidden="false"/>
    </xf>
    <xf numFmtId="164" fontId="10" fillId="0" borderId="11" xfId="0" applyFont="true" applyBorder="true" applyAlignment="true" applyProtection="false">
      <alignment horizontal="center" vertical="bottom" textRotation="0" wrapText="false" indent="0" shrinkToFit="false"/>
      <protection locked="true" hidden="false"/>
    </xf>
    <xf numFmtId="164" fontId="10" fillId="0" borderId="16" xfId="0" applyFont="true" applyBorder="true" applyAlignment="true" applyProtection="false">
      <alignment horizontal="center" vertical="bottom" textRotation="0" wrapText="false" indent="0" shrinkToFit="false"/>
      <protection locked="true" hidden="false"/>
    </xf>
    <xf numFmtId="164" fontId="10" fillId="0" borderId="11" xfId="0" applyFont="true" applyBorder="true" applyAlignment="false" applyProtection="false">
      <alignment horizontal="general" vertical="bottom" textRotation="0" wrapText="false" indent="0" shrinkToFit="false"/>
      <protection locked="true" hidden="false"/>
    </xf>
    <xf numFmtId="167" fontId="10" fillId="0" borderId="11" xfId="0" applyFont="true" applyBorder="true" applyAlignment="true" applyProtection="false">
      <alignment horizontal="center" vertical="bottom" textRotation="0" wrapText="false" indent="0" shrinkToFit="false"/>
      <protection locked="true" hidden="false"/>
    </xf>
    <xf numFmtId="164" fontId="10" fillId="0" borderId="11" xfId="0" applyFont="true" applyBorder="true" applyAlignment="true" applyProtection="false">
      <alignment horizontal="left" vertical="bottom" textRotation="0" wrapText="false" indent="0" shrinkToFit="false"/>
      <protection locked="true" hidden="false"/>
    </xf>
    <xf numFmtId="164" fontId="10" fillId="0" borderId="10" xfId="0" applyFont="true" applyBorder="true" applyAlignment="true" applyProtection="false">
      <alignment horizontal="left" vertical="bottom" textRotation="0" wrapText="false" indent="0" shrinkToFit="false"/>
      <protection locked="true" hidden="false"/>
    </xf>
    <xf numFmtId="164" fontId="10" fillId="0" borderId="10" xfId="0" applyFont="true" applyBorder="true" applyAlignment="true" applyProtection="false">
      <alignment horizontal="center" vertical="bottom" textRotation="0" wrapText="false" indent="0" shrinkToFit="false"/>
      <protection locked="true" hidden="false"/>
    </xf>
    <xf numFmtId="164" fontId="10" fillId="0" borderId="8" xfId="0" applyFont="true" applyBorder="true" applyAlignment="true" applyProtection="false">
      <alignment horizontal="center" vertical="bottom" textRotation="0" wrapText="false" indent="0" shrinkToFit="false"/>
      <protection locked="true" hidden="false"/>
    </xf>
    <xf numFmtId="164" fontId="10" fillId="0" borderId="10" xfId="0" applyFont="true" applyBorder="true" applyAlignment="true" applyProtection="false">
      <alignment horizontal="left" vertical="bottom" textRotation="0" wrapText="true" indent="0" shrinkToFit="false"/>
      <protection locked="true" hidden="false"/>
    </xf>
    <xf numFmtId="164" fontId="13" fillId="0" borderId="0" xfId="0" applyFont="true" applyBorder="true" applyAlignment="true" applyProtection="false">
      <alignment horizontal="center" vertical="bottom" textRotation="0" wrapText="false" indent="0" shrinkToFit="false"/>
      <protection locked="true" hidden="false"/>
    </xf>
    <xf numFmtId="167" fontId="13" fillId="0" borderId="0" xfId="0" applyFont="true" applyBorder="true" applyAlignment="true" applyProtection="false">
      <alignment horizontal="right" vertical="bottom" textRotation="0" wrapText="false" indent="0" shrinkToFit="false"/>
      <protection locked="true" hidden="false"/>
    </xf>
    <xf numFmtId="164" fontId="10" fillId="0" borderId="11" xfId="0" applyFont="true" applyBorder="true" applyAlignment="true" applyProtection="false">
      <alignment horizontal="left" vertical="top" textRotation="0" wrapText="true" indent="0" shrinkToFit="false"/>
      <protection locked="true" hidden="false"/>
    </xf>
    <xf numFmtId="164" fontId="10" fillId="0" borderId="11" xfId="0" applyFont="true" applyBorder="true" applyAlignment="true" applyProtection="false">
      <alignment horizontal="center" vertical="center" textRotation="0" wrapText="false" indent="0" shrinkToFit="false"/>
      <protection locked="true" hidden="false"/>
    </xf>
    <xf numFmtId="164" fontId="10" fillId="0" borderId="11" xfId="0" applyFont="true" applyBorder="true" applyAlignment="true" applyProtection="false">
      <alignment horizontal="general" vertical="center" textRotation="0" wrapText="false" indent="0" shrinkToFit="false"/>
      <protection locked="true" hidden="false"/>
    </xf>
    <xf numFmtId="167" fontId="10" fillId="0" borderId="11"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left" vertical="top" textRotation="0" wrapText="false" indent="0" shrinkToFit="false"/>
      <protection locked="true" hidden="false"/>
    </xf>
    <xf numFmtId="164" fontId="13" fillId="0" borderId="0" xfId="0" applyFont="true" applyBorder="false" applyAlignment="true" applyProtection="false">
      <alignment horizontal="right"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7" fontId="10" fillId="0" borderId="0" xfId="0" applyFont="true" applyBorder="false" applyAlignment="false" applyProtection="false">
      <alignment horizontal="general" vertical="bottom" textRotation="0" wrapText="false" indent="0" shrinkToFit="false"/>
      <protection locked="true" hidden="false"/>
    </xf>
    <xf numFmtId="164" fontId="10" fillId="0" borderId="10" xfId="0" applyFont="true" applyBorder="true" applyAlignment="true" applyProtection="false">
      <alignment horizontal="general" vertical="top" textRotation="0" wrapText="tru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10" fillId="0" borderId="9" xfId="0" applyFont="true" applyBorder="true" applyAlignment="true" applyProtection="false">
      <alignment horizontal="general" vertical="bottom" textRotation="0" wrapText="true" indent="0" shrinkToFit="false"/>
      <protection locked="true" hidden="false"/>
    </xf>
    <xf numFmtId="164" fontId="10" fillId="0" borderId="13" xfId="0" applyFont="true" applyBorder="true" applyAlignment="true" applyProtection="false">
      <alignment horizontal="general" vertical="center" textRotation="0" wrapText="false" indent="0" shrinkToFit="false"/>
      <protection locked="true" hidden="false"/>
    </xf>
    <xf numFmtId="167" fontId="10" fillId="0" borderId="9" xfId="0" applyFont="true" applyBorder="true" applyAlignment="false" applyProtection="false">
      <alignment horizontal="general" vertical="bottom" textRotation="0" wrapText="false" indent="0" shrinkToFit="false"/>
      <protection locked="true" hidden="false"/>
    </xf>
    <xf numFmtId="164" fontId="10" fillId="0" borderId="16" xfId="0" applyFont="true" applyBorder="true" applyAlignment="true" applyProtection="false">
      <alignment horizontal="general" vertical="center" textRotation="0" wrapText="false" indent="0" shrinkToFit="false"/>
      <protection locked="true" hidden="false"/>
    </xf>
    <xf numFmtId="167" fontId="10" fillId="0" borderId="11" xfId="0" applyFont="true" applyBorder="true" applyAlignment="false" applyProtection="false">
      <alignment horizontal="general" vertical="bottom" textRotation="0" wrapText="false" indent="0" shrinkToFit="false"/>
      <protection locked="true" hidden="false"/>
    </xf>
    <xf numFmtId="164" fontId="10" fillId="0" borderId="11" xfId="0" applyFont="true" applyBorder="true" applyAlignment="true" applyProtection="false">
      <alignment horizontal="general" vertical="bottom" textRotation="0" wrapText="tru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8"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3" fillId="0" borderId="8"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false" applyAlignment="true" applyProtection="false">
      <alignment horizontal="center" vertical="bottom" textRotation="0" wrapText="false" indent="0" shrinkToFit="false"/>
      <protection locked="true" hidden="false"/>
    </xf>
    <xf numFmtId="167" fontId="13" fillId="0" borderId="0" xfId="0" applyFont="true" applyBorder="false" applyAlignment="true" applyProtection="false">
      <alignment horizontal="center"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5" fontId="13" fillId="0" borderId="0" xfId="15" applyFont="true" applyBorder="true" applyAlignment="true" applyProtection="true">
      <alignment horizontal="center"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false"/>
      <protection locked="true" hidden="false"/>
    </xf>
    <xf numFmtId="164" fontId="13" fillId="0" borderId="9" xfId="0" applyFont="true" applyBorder="true" applyAlignment="true" applyProtection="false">
      <alignment horizontal="center" vertical="bottom" textRotation="0" wrapText="false" indent="0" shrinkToFit="false"/>
      <protection locked="true" hidden="false"/>
    </xf>
    <xf numFmtId="164" fontId="10" fillId="0" borderId="2" xfId="0" applyFont="true" applyBorder="true" applyAlignment="true" applyProtection="false">
      <alignment horizontal="left" vertical="top" textRotation="0" wrapText="false" indent="0" shrinkToFit="false"/>
      <protection locked="true" hidden="false"/>
    </xf>
    <xf numFmtId="164" fontId="10" fillId="0" borderId="8" xfId="0" applyFont="true" applyBorder="true" applyAlignment="false" applyProtection="false">
      <alignment horizontal="general" vertical="bottom" textRotation="0" wrapText="false" indent="0" shrinkToFit="false"/>
      <protection locked="true" hidden="false"/>
    </xf>
    <xf numFmtId="165" fontId="10" fillId="0" borderId="2" xfId="15" applyFont="true" applyBorder="true" applyAlignment="true" applyProtection="true">
      <alignment horizontal="center" vertical="center" textRotation="0" wrapText="false" indent="0" shrinkToFit="false"/>
      <protection locked="true" hidden="false"/>
    </xf>
    <xf numFmtId="165" fontId="10" fillId="0" borderId="0" xfId="15" applyFont="true" applyBorder="true" applyAlignment="true" applyProtection="true">
      <alignment horizontal="center" vertical="center" textRotation="0" wrapText="false" indent="0" shrinkToFit="false"/>
      <protection locked="true" hidden="false"/>
    </xf>
    <xf numFmtId="165" fontId="10" fillId="0" borderId="0" xfId="15" applyFont="true" applyBorder="true" applyAlignment="true" applyProtection="true">
      <alignment horizontal="right" vertical="center" textRotation="0" wrapText="false" indent="0" shrinkToFit="false"/>
      <protection locked="true" hidden="false"/>
    </xf>
    <xf numFmtId="164" fontId="13" fillId="4" borderId="0" xfId="0" applyFont="true" applyBorder="true" applyAlignment="true" applyProtection="false">
      <alignment horizontal="center" vertical="bottom" textRotation="0" wrapText="false" indent="0" shrinkToFit="false"/>
      <protection locked="true" hidden="false"/>
    </xf>
    <xf numFmtId="165" fontId="13" fillId="4" borderId="0" xfId="15" applyFont="true" applyBorder="true" applyAlignment="true" applyProtection="true">
      <alignment horizontal="center" vertical="center" textRotation="0" wrapText="false" indent="0" shrinkToFit="false"/>
      <protection locked="true" hidden="false"/>
    </xf>
    <xf numFmtId="166" fontId="10" fillId="2" borderId="13" xfId="0" applyFont="true" applyBorder="true" applyAlignment="true" applyProtection="false">
      <alignment horizontal="left" vertical="top" textRotation="0" wrapText="false" indent="0" shrinkToFit="false"/>
      <protection locked="true" hidden="false"/>
    </xf>
    <xf numFmtId="164" fontId="10" fillId="0" borderId="9" xfId="0" applyFont="true" applyBorder="true" applyAlignment="true" applyProtection="false">
      <alignment horizontal="left" vertical="top" textRotation="0" wrapText="true" indent="0" shrinkToFit="false"/>
      <protection locked="true" hidden="false"/>
    </xf>
    <xf numFmtId="164" fontId="10" fillId="0" borderId="17" xfId="0" applyFont="true" applyBorder="true" applyAlignment="true" applyProtection="false">
      <alignment horizontal="general" vertical="center" textRotation="0" wrapText="tru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5" fontId="10" fillId="0" borderId="9" xfId="15" applyFont="true" applyBorder="true" applyAlignment="true" applyProtection="true">
      <alignment horizontal="center" vertical="center" textRotation="0" wrapText="true" indent="0" shrinkToFit="false"/>
      <protection locked="true" hidden="false"/>
    </xf>
    <xf numFmtId="165" fontId="10" fillId="0" borderId="13" xfId="15" applyFont="true" applyBorder="true" applyAlignment="true" applyProtection="true">
      <alignment horizontal="right" vertical="center" textRotation="0" wrapText="true" indent="0" shrinkToFit="false"/>
      <protection locked="true" hidden="false"/>
    </xf>
    <xf numFmtId="164" fontId="10" fillId="0" borderId="8" xfId="0" applyFont="true" applyBorder="true" applyAlignment="true" applyProtection="false">
      <alignment horizontal="general" vertical="center" textRotation="0" wrapText="true" indent="0" shrinkToFit="false"/>
      <protection locked="true" hidden="false"/>
    </xf>
    <xf numFmtId="164" fontId="10" fillId="0" borderId="2" xfId="0" applyFont="true" applyBorder="true" applyAlignment="true" applyProtection="false">
      <alignment horizontal="center" vertical="center" textRotation="0" wrapText="true" indent="0" shrinkToFit="false"/>
      <protection locked="true" hidden="false"/>
    </xf>
    <xf numFmtId="165" fontId="10" fillId="0" borderId="10" xfId="15" applyFont="true" applyBorder="true" applyAlignment="true" applyProtection="true">
      <alignment horizontal="center" vertical="center" textRotation="0" wrapText="true" indent="0" shrinkToFit="false"/>
      <protection locked="true" hidden="false"/>
    </xf>
    <xf numFmtId="165" fontId="10" fillId="0" borderId="10" xfId="15" applyFont="true" applyBorder="true" applyAlignment="true" applyProtection="true">
      <alignment horizontal="right" vertical="center" textRotation="0" wrapText="true" indent="0" shrinkToFit="false"/>
      <protection locked="true" hidden="false"/>
    </xf>
    <xf numFmtId="164" fontId="10" fillId="0" borderId="1" xfId="0" applyFont="true" applyBorder="true" applyAlignment="true" applyProtection="false">
      <alignment horizontal="general" vertical="center" textRotation="0" wrapText="true" indent="0" shrinkToFit="false"/>
      <protection locked="true" hidden="false"/>
    </xf>
    <xf numFmtId="164" fontId="10" fillId="0" borderId="14" xfId="0" applyFont="true" applyBorder="true" applyAlignment="true" applyProtection="false">
      <alignment horizontal="center" vertical="center" textRotation="0" wrapText="true" indent="0" shrinkToFit="false"/>
      <protection locked="true" hidden="false"/>
    </xf>
    <xf numFmtId="165" fontId="10" fillId="0" borderId="12" xfId="15" applyFont="true" applyBorder="true" applyAlignment="true" applyProtection="true">
      <alignment horizontal="center" vertical="center" textRotation="0" wrapText="true" indent="0" shrinkToFit="false"/>
      <protection locked="true" hidden="false"/>
    </xf>
    <xf numFmtId="164" fontId="10" fillId="0" borderId="12" xfId="0" applyFont="true" applyBorder="true" applyAlignment="true" applyProtection="false">
      <alignment horizontal="left" vertical="top" textRotation="0" wrapText="true" indent="0" shrinkToFit="false"/>
      <protection locked="true" hidden="false"/>
    </xf>
    <xf numFmtId="164" fontId="10" fillId="0" borderId="8" xfId="0" applyFont="true" applyBorder="true" applyAlignment="true" applyProtection="false">
      <alignment horizontal="general" vertical="top" textRotation="0" wrapText="true" indent="0" shrinkToFit="false"/>
      <protection locked="true" hidden="false"/>
    </xf>
    <xf numFmtId="164" fontId="10" fillId="0" borderId="10" xfId="0" applyFont="true" applyBorder="true" applyAlignment="true" applyProtection="false">
      <alignment horizontal="justify" vertical="center" textRotation="0" wrapText="true" indent="0" shrinkToFit="false"/>
      <protection locked="true" hidden="false"/>
    </xf>
    <xf numFmtId="164" fontId="10" fillId="0" borderId="10" xfId="0" applyFont="true" applyBorder="true" applyAlignment="true" applyProtection="false">
      <alignment horizontal="center" vertical="center" textRotation="0" wrapText="true" indent="0" shrinkToFit="false"/>
      <protection locked="true" hidden="false"/>
    </xf>
    <xf numFmtId="164" fontId="13" fillId="0" borderId="11" xfId="0" applyFont="true" applyBorder="true" applyAlignment="true" applyProtection="false">
      <alignment horizontal="left" vertical="top" textRotation="0" wrapText="true" indent="0" shrinkToFit="false"/>
      <protection locked="true" hidden="false"/>
    </xf>
    <xf numFmtId="164" fontId="10" fillId="0" borderId="10" xfId="0" applyFont="true" applyBorder="true" applyAlignment="true" applyProtection="false">
      <alignment horizontal="general" vertical="center" textRotation="0" wrapText="true" indent="0" shrinkToFit="false"/>
      <protection locked="true" hidden="false"/>
    </xf>
    <xf numFmtId="164" fontId="13" fillId="0" borderId="9" xfId="0" applyFont="true" applyBorder="tru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general" vertical="top" textRotation="0" wrapText="true" indent="0" shrinkToFit="false"/>
      <protection locked="true" hidden="false"/>
    </xf>
    <xf numFmtId="164" fontId="10" fillId="0" borderId="16" xfId="0" applyFont="true" applyBorder="true" applyAlignment="true" applyProtection="false">
      <alignment horizontal="center" vertical="center" textRotation="0" wrapText="true" indent="0" shrinkToFit="false"/>
      <protection locked="true" hidden="false"/>
    </xf>
    <xf numFmtId="165" fontId="10" fillId="0" borderId="11" xfId="15" applyFont="true" applyBorder="true" applyAlignment="true" applyProtection="true">
      <alignment horizontal="center" vertical="center" textRotation="0" wrapText="true" indent="0" shrinkToFit="false"/>
      <protection locked="true" hidden="false"/>
    </xf>
    <xf numFmtId="164" fontId="10" fillId="0" borderId="13" xfId="0" applyFont="true" applyBorder="true" applyAlignment="true" applyProtection="false">
      <alignment horizontal="general" vertical="top" textRotation="0" wrapText="true" indent="0" shrinkToFit="false"/>
      <protection locked="true" hidden="false"/>
    </xf>
    <xf numFmtId="164" fontId="13" fillId="0" borderId="12" xfId="0" applyFont="true" applyBorder="true" applyAlignment="true" applyProtection="false">
      <alignment horizontal="left" vertical="top" textRotation="0" wrapText="tru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4" fontId="10" fillId="0" borderId="9" xfId="0" applyFont="true" applyBorder="true" applyAlignment="true" applyProtection="false">
      <alignment horizontal="justify" vertical="center" textRotation="0" wrapText="true" indent="0" shrinkToFit="false"/>
      <protection locked="true" hidden="false"/>
    </xf>
    <xf numFmtId="164" fontId="10" fillId="0" borderId="17" xfId="0" applyFont="true" applyBorder="true" applyAlignment="true" applyProtection="false">
      <alignment horizontal="center" vertical="center" textRotation="0" wrapText="true" indent="0" shrinkToFit="false"/>
      <protection locked="true" hidden="false"/>
    </xf>
    <xf numFmtId="165" fontId="10" fillId="0" borderId="13" xfId="15" applyFont="true" applyBorder="true" applyAlignment="true" applyProtection="true">
      <alignment horizontal="center" vertical="center" textRotation="0" wrapText="true" indent="0" shrinkToFit="false"/>
      <protection locked="true" hidden="false"/>
    </xf>
    <xf numFmtId="164" fontId="10" fillId="0" borderId="13" xfId="0" applyFont="true" applyBorder="true" applyAlignment="true" applyProtection="false">
      <alignment horizontal="general" vertical="center" textRotation="0" wrapText="true" indent="0" shrinkToFit="false"/>
      <protection locked="true" hidden="false"/>
    </xf>
    <xf numFmtId="164" fontId="10" fillId="0" borderId="13" xfId="0" applyFont="true" applyBorder="true" applyAlignment="true" applyProtection="false">
      <alignment horizontal="justify" vertical="center" textRotation="0" wrapText="true" indent="0" shrinkToFit="false"/>
      <protection locked="true" hidden="false"/>
    </xf>
    <xf numFmtId="164" fontId="10" fillId="0" borderId="17" xfId="0" applyFont="true" applyBorder="true" applyAlignment="true" applyProtection="false">
      <alignment horizontal="general" vertical="top" textRotation="0" wrapText="true" indent="0" shrinkToFit="false"/>
      <protection locked="true" hidden="false"/>
    </xf>
    <xf numFmtId="164" fontId="10" fillId="0" borderId="9"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10" fillId="0" borderId="11" xfId="0" applyFont="true" applyBorder="true" applyAlignment="true" applyProtection="false">
      <alignment horizontal="center" vertical="center" textRotation="0" wrapText="true" indent="0" shrinkToFit="false"/>
      <protection locked="true" hidden="false"/>
    </xf>
    <xf numFmtId="165" fontId="10" fillId="0" borderId="16" xfId="15" applyFont="true" applyBorder="true" applyAlignment="true" applyProtection="true">
      <alignment horizontal="center" vertical="center" textRotation="0" wrapText="true" indent="0" shrinkToFit="false"/>
      <protection locked="true" hidden="false"/>
    </xf>
    <xf numFmtId="167" fontId="10" fillId="2" borderId="1" xfId="0" applyFont="true" applyBorder="true" applyAlignment="true" applyProtection="false">
      <alignment horizontal="right" vertical="center" textRotation="0" wrapText="false" indent="0" shrinkToFit="false"/>
      <protection locked="true" hidden="false"/>
    </xf>
    <xf numFmtId="164" fontId="10" fillId="0" borderId="11" xfId="0" applyFont="true" applyBorder="true" applyAlignment="true" applyProtection="false">
      <alignment horizontal="general" vertical="top" textRotation="0" wrapText="true" indent="0" shrinkToFit="false"/>
      <protection locked="true" hidden="false"/>
    </xf>
    <xf numFmtId="165" fontId="10" fillId="2" borderId="8" xfId="15" applyFont="true" applyBorder="true" applyAlignment="true" applyProtection="true">
      <alignment horizontal="center" vertical="center" textRotation="0" wrapText="false" indent="0" shrinkToFit="false"/>
      <protection locked="true" hidden="false"/>
    </xf>
    <xf numFmtId="164" fontId="13" fillId="2" borderId="2"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left" vertical="top" textRotation="0" wrapText="false" indent="0" shrinkToFit="false"/>
      <protection locked="true" hidden="false"/>
    </xf>
    <xf numFmtId="164" fontId="5" fillId="0" borderId="2" xfId="0" applyFont="true" applyBorder="true" applyAlignment="true" applyProtection="false">
      <alignment horizontal="left" vertical="top" textRotation="0" wrapText="false" indent="0" shrinkToFit="false"/>
      <protection locked="true" hidden="false"/>
    </xf>
    <xf numFmtId="164" fontId="5" fillId="0" borderId="8" xfId="0" applyFont="true" applyBorder="true" applyAlignment="true" applyProtection="false">
      <alignment horizontal="left" vertical="top" textRotation="0" wrapText="false" indent="0" shrinkToFit="false"/>
      <protection locked="true" hidden="false"/>
    </xf>
    <xf numFmtId="164" fontId="5" fillId="0" borderId="10" xfId="0" applyFont="true" applyBorder="true" applyAlignment="true" applyProtection="false">
      <alignment horizontal="left" vertical="center" textRotation="0" wrapText="false" indent="4" shrinkToFit="false"/>
      <protection locked="true" hidden="false"/>
    </xf>
    <xf numFmtId="165" fontId="10" fillId="0" borderId="10" xfId="15" applyFont="true" applyBorder="true" applyAlignment="true" applyProtection="true">
      <alignment horizontal="center" vertical="center" textRotation="0" wrapText="false" indent="0" shrinkToFit="false"/>
      <protection locked="true" hidden="false"/>
    </xf>
    <xf numFmtId="165" fontId="10" fillId="0" borderId="2" xfId="15" applyFont="true" applyBorder="true" applyAlignment="true" applyProtection="true">
      <alignment horizontal="right" vertical="center" textRotation="0" wrapText="false" indent="0" shrinkToFit="false"/>
      <protection locked="true" hidden="false"/>
    </xf>
    <xf numFmtId="164" fontId="5" fillId="0" borderId="8" xfId="0" applyFont="true" applyBorder="true" applyAlignment="true" applyProtection="false">
      <alignment horizontal="right" vertical="center" textRotation="0" wrapText="false" indent="4" shrinkToFit="false"/>
      <protection locked="true" hidden="false"/>
    </xf>
    <xf numFmtId="165" fontId="17" fillId="0" borderId="8" xfId="15" applyFont="true" applyBorder="true" applyAlignment="true" applyProtection="true">
      <alignment horizontal="center" vertical="center" textRotation="0" wrapText="false" indent="0" shrinkToFit="false"/>
      <protection locked="true" hidden="false"/>
    </xf>
    <xf numFmtId="165" fontId="13" fillId="5" borderId="2" xfId="15" applyFont="true" applyBorder="true" applyAlignment="true" applyProtection="true">
      <alignment horizontal="right" vertical="center" textRotation="0" wrapText="false" indent="0" shrinkToFit="false"/>
      <protection locked="true" hidden="false"/>
    </xf>
    <xf numFmtId="164" fontId="18" fillId="0" borderId="0" xfId="0" applyFont="true" applyBorder="false" applyAlignment="true" applyProtection="false">
      <alignment horizontal="left" vertical="top" textRotation="0" wrapText="false" indent="0" shrinkToFit="false"/>
      <protection locked="true" hidden="false"/>
    </xf>
    <xf numFmtId="164" fontId="13" fillId="6" borderId="2" xfId="0" applyFont="true" applyBorder="true" applyAlignment="true" applyProtection="false">
      <alignment horizontal="center" vertical="bottom" textRotation="0" wrapText="false" indent="0" shrinkToFit="false"/>
      <protection locked="true" hidden="false"/>
    </xf>
    <xf numFmtId="164" fontId="10" fillId="2" borderId="15" xfId="0" applyFont="true" applyBorder="true" applyAlignment="true" applyProtection="false">
      <alignment horizontal="left" vertical="bottom" textRotation="0" wrapText="false" indent="0" shrinkToFit="false"/>
      <protection locked="true" hidden="false"/>
    </xf>
    <xf numFmtId="165" fontId="10" fillId="2" borderId="8" xfId="15" applyFont="true" applyBorder="true" applyAlignment="true" applyProtection="true">
      <alignment horizontal="right" vertical="center" textRotation="0" wrapText="false" indent="0" shrinkToFit="false"/>
      <protection locked="true" hidden="false"/>
    </xf>
    <xf numFmtId="164" fontId="10" fillId="0" borderId="17" xfId="0" applyFont="true" applyBorder="true" applyAlignment="true" applyProtection="false">
      <alignment horizontal="justify" vertical="bottom" textRotation="0" wrapText="true" indent="0" shrinkToFit="false"/>
      <protection locked="true" hidden="false"/>
    </xf>
    <xf numFmtId="169" fontId="10" fillId="0" borderId="9" xfId="0" applyFont="true" applyBorder="true" applyAlignment="true" applyProtection="false">
      <alignment horizontal="center" vertical="center" textRotation="0" wrapText="true" indent="0" shrinkToFit="false"/>
      <protection locked="true" hidden="false"/>
    </xf>
    <xf numFmtId="167" fontId="10" fillId="0" borderId="2" xfId="0" applyFont="true" applyBorder="true" applyAlignment="true" applyProtection="false">
      <alignment horizontal="right"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0" fillId="0" borderId="0" xfId="0" applyFont="true" applyBorder="false" applyAlignment="true" applyProtection="false">
      <alignment horizontal="justify" vertical="bottom" textRotation="0" wrapText="true" indent="0" shrinkToFit="false"/>
      <protection locked="true" hidden="false"/>
    </xf>
    <xf numFmtId="169" fontId="10" fillId="0" borderId="11"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justify" vertical="bottom" textRotation="0" wrapText="true" indent="0" shrinkToFit="false"/>
      <protection locked="true" hidden="false"/>
    </xf>
    <xf numFmtId="169" fontId="10" fillId="0" borderId="10" xfId="0" applyFont="true" applyBorder="true" applyAlignment="true" applyProtection="false">
      <alignment horizontal="center" vertical="center" textRotation="0" wrapText="true" indent="0" shrinkToFit="false"/>
      <protection locked="true" hidden="false"/>
    </xf>
    <xf numFmtId="164" fontId="10" fillId="0" borderId="13" xfId="0" applyFont="true" applyBorder="true" applyAlignment="true" applyProtection="false">
      <alignment horizontal="justify" vertical="bottom" textRotation="0" wrapText="true" indent="0" shrinkToFit="false"/>
      <protection locked="true" hidden="false"/>
    </xf>
    <xf numFmtId="164" fontId="10" fillId="0" borderId="16" xfId="0" applyFont="true" applyBorder="true" applyAlignment="true" applyProtection="false">
      <alignment horizontal="justify" vertical="bottom" textRotation="0" wrapText="true" indent="0" shrinkToFit="false"/>
      <protection locked="true" hidden="false"/>
    </xf>
    <xf numFmtId="164" fontId="10" fillId="0" borderId="14" xfId="0" applyFont="true" applyBorder="true" applyAlignment="true" applyProtection="false">
      <alignment horizontal="justify" vertical="bottom" textRotation="0" wrapText="true" indent="0" shrinkToFit="false"/>
      <protection locked="true" hidden="false"/>
    </xf>
    <xf numFmtId="164" fontId="10" fillId="0" borderId="12" xfId="0" applyFont="true" applyBorder="true" applyAlignment="true" applyProtection="false">
      <alignment horizontal="center" vertical="center" textRotation="0" wrapText="true" indent="0" shrinkToFit="false"/>
      <protection locked="true" hidden="false"/>
    </xf>
    <xf numFmtId="169" fontId="10" fillId="0" borderId="12"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general" vertical="top" textRotation="0" wrapText="true" indent="0" shrinkToFit="false"/>
      <protection locked="true" hidden="false"/>
    </xf>
    <xf numFmtId="164" fontId="0" fillId="0" borderId="11" xfId="0" applyFont="false" applyBorder="true" applyAlignment="true" applyProtection="false">
      <alignment horizontal="left" vertical="top" textRotation="0" wrapText="true" indent="0" shrinkToFit="false"/>
      <protection locked="true" hidden="false"/>
    </xf>
    <xf numFmtId="164" fontId="10" fillId="0" borderId="2" xfId="0" applyFont="true" applyBorder="true" applyAlignment="true" applyProtection="false">
      <alignment horizontal="general" vertical="top" textRotation="0" wrapText="true" indent="0" shrinkToFit="false"/>
      <protection locked="true" hidden="false"/>
    </xf>
    <xf numFmtId="164" fontId="10" fillId="0" borderId="1" xfId="0" applyFont="true" applyBorder="true" applyAlignment="true" applyProtection="false">
      <alignment horizontal="general" vertical="top" textRotation="0" wrapText="true" indent="0" shrinkToFit="false"/>
      <protection locked="true" hidden="false"/>
    </xf>
    <xf numFmtId="164" fontId="10" fillId="0" borderId="9" xfId="0" applyFont="true" applyBorder="true" applyAlignment="true" applyProtection="false">
      <alignment horizontal="justify" vertical="bottom" textRotation="0" wrapText="true" indent="0" shrinkToFit="false"/>
      <protection locked="true" hidden="false"/>
    </xf>
    <xf numFmtId="164" fontId="19" fillId="0" borderId="9" xfId="0" applyFont="true" applyBorder="tru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false">
      <alignment horizontal="justify" vertical="bottom" textRotation="0" wrapText="true" indent="0" shrinkToFit="false"/>
      <protection locked="true" hidden="false"/>
    </xf>
    <xf numFmtId="164" fontId="19" fillId="0" borderId="9" xfId="0" applyFont="true" applyBorder="true" applyAlignment="true" applyProtection="false">
      <alignment horizontal="center" vertical="center" textRotation="0" wrapText="true" indent="0" shrinkToFit="false"/>
      <protection locked="true" hidden="false"/>
    </xf>
    <xf numFmtId="167" fontId="19" fillId="0" borderId="10" xfId="0" applyFont="true" applyBorder="true" applyAlignment="true" applyProtection="false">
      <alignment horizontal="general" vertical="center" textRotation="0" wrapText="false" indent="0" shrinkToFit="false"/>
      <protection locked="true" hidden="false"/>
    </xf>
    <xf numFmtId="167" fontId="19" fillId="0" borderId="2" xfId="0" applyFont="true" applyBorder="true" applyAlignment="true" applyProtection="false">
      <alignment horizontal="right" vertical="center" textRotation="0" wrapText="false" indent="0" shrinkToFit="false"/>
      <protection locked="true" hidden="false"/>
    </xf>
    <xf numFmtId="167" fontId="20" fillId="0" borderId="0" xfId="0" applyFont="true" applyBorder="false" applyAlignment="true" applyProtection="false">
      <alignment horizontal="center" vertical="center" textRotation="0" wrapText="true" indent="0" shrinkToFit="false"/>
      <protection locked="true" hidden="false"/>
    </xf>
    <xf numFmtId="169" fontId="21" fillId="0" borderId="0" xfId="0" applyFont="true" applyBorder="false" applyAlignment="true" applyProtection="false">
      <alignment horizontal="left" vertical="top" textRotation="0" wrapText="true" indent="0" shrinkToFit="false"/>
      <protection locked="true" hidden="false"/>
    </xf>
    <xf numFmtId="164" fontId="10" fillId="0" borderId="17" xfId="0" applyFont="true" applyBorder="true" applyAlignment="true" applyProtection="false">
      <alignment horizontal="justify" vertical="top" textRotation="0" wrapText="true" indent="0" shrinkToFit="false"/>
      <protection locked="true" hidden="false"/>
    </xf>
    <xf numFmtId="164" fontId="5" fillId="0" borderId="2" xfId="0" applyFont="true" applyBorder="true" applyAlignment="true" applyProtection="false">
      <alignment horizontal="general" vertical="bottom" textRotation="0" wrapText="true" indent="0" shrinkToFit="false"/>
      <protection locked="true" hidden="false"/>
    </xf>
    <xf numFmtId="164" fontId="5" fillId="0" borderId="10" xfId="29" applyFont="true" applyBorder="true" applyAlignment="true" applyProtection="false">
      <alignment horizontal="center" vertical="center" textRotation="0" wrapText="false" indent="0" shrinkToFit="fals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general" vertical="bottom" textRotation="0" wrapText="true" indent="0" shrinkToFit="false"/>
      <protection locked="true" hidden="false"/>
    </xf>
    <xf numFmtId="164" fontId="22" fillId="0" borderId="11" xfId="0" applyFont="true" applyBorder="true" applyAlignment="true" applyProtection="false">
      <alignment horizontal="justify" vertical="bottom" textRotation="0" wrapText="true" indent="0" shrinkToFit="false"/>
      <protection locked="true" hidden="false"/>
    </xf>
    <xf numFmtId="164" fontId="23" fillId="0" borderId="11" xfId="29" applyFont="true" applyBorder="true" applyAlignment="true" applyProtection="false">
      <alignment horizontal="center" vertical="center" textRotation="0" wrapText="false" indent="0" shrinkToFit="false"/>
      <protection locked="true" hidden="false"/>
    </xf>
    <xf numFmtId="164" fontId="22" fillId="0" borderId="12" xfId="0" applyFont="true" applyBorder="true" applyAlignment="true" applyProtection="false">
      <alignment horizontal="justify" vertical="bottom" textRotation="0" wrapText="true" indent="0" shrinkToFit="false"/>
      <protection locked="true" hidden="false"/>
    </xf>
    <xf numFmtId="164" fontId="23" fillId="0" borderId="12" xfId="29"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justify" vertical="bottom" textRotation="0" wrapText="true" indent="0" shrinkToFit="false"/>
      <protection locked="true" hidden="false"/>
    </xf>
    <xf numFmtId="167" fontId="10" fillId="0" borderId="13" xfId="0" applyFont="true" applyBorder="true" applyAlignment="true" applyProtection="false">
      <alignment horizontal="right" vertical="center" textRotation="0" wrapText="false" indent="0" shrinkToFit="false"/>
      <protection locked="true" hidden="false"/>
    </xf>
    <xf numFmtId="166" fontId="13" fillId="2" borderId="18" xfId="0" applyFont="true" applyBorder="true" applyAlignment="true" applyProtection="false">
      <alignment horizontal="left" vertical="top" textRotation="0" wrapText="false" indent="0" shrinkToFit="false"/>
      <protection locked="true" hidden="false"/>
    </xf>
    <xf numFmtId="164" fontId="13" fillId="2" borderId="19" xfId="0" applyFont="true" applyBorder="true" applyAlignment="true" applyProtection="false">
      <alignment horizontal="left" vertical="center" textRotation="0" wrapText="false" indent="0" shrinkToFit="false"/>
      <protection locked="true" hidden="false"/>
    </xf>
    <xf numFmtId="164" fontId="10" fillId="2" borderId="19" xfId="0" applyFont="true" applyBorder="true" applyAlignment="true" applyProtection="false">
      <alignment horizontal="center" vertical="center" textRotation="0" wrapText="false" indent="0" shrinkToFit="false"/>
      <protection locked="true" hidden="false"/>
    </xf>
    <xf numFmtId="167" fontId="10" fillId="2" borderId="19" xfId="0" applyFont="true" applyBorder="true" applyAlignment="true" applyProtection="false">
      <alignment horizontal="center" vertical="center" textRotation="0" wrapText="false" indent="0" shrinkToFit="false"/>
      <protection locked="true" hidden="false"/>
    </xf>
    <xf numFmtId="165" fontId="10" fillId="2" borderId="19" xfId="15" applyFont="true" applyBorder="true" applyAlignment="true" applyProtection="true">
      <alignment horizontal="center" vertical="center" textRotation="0" wrapText="false" indent="0" shrinkToFit="false"/>
      <protection locked="true" hidden="false"/>
    </xf>
    <xf numFmtId="165" fontId="10" fillId="2" borderId="20" xfId="15" applyFont="true" applyBorder="true" applyAlignment="true" applyProtection="true">
      <alignment horizontal="right" vertical="center" textRotation="0" wrapText="false" indent="0" shrinkToFit="false"/>
      <protection locked="true" hidden="false"/>
    </xf>
    <xf numFmtId="164" fontId="0" fillId="0" borderId="20" xfId="0" applyFont="false" applyBorder="true" applyAlignment="false" applyProtection="false">
      <alignment horizontal="general" vertical="bottom" textRotation="0" wrapText="false" indent="0" shrinkToFit="false"/>
      <protection locked="true" hidden="false"/>
    </xf>
    <xf numFmtId="164" fontId="10" fillId="0" borderId="17" xfId="0" applyFont="true" applyBorder="true" applyAlignment="true" applyProtection="false">
      <alignment horizontal="left" vertical="top" textRotation="0" wrapText="true" indent="0" shrinkToFit="false"/>
      <protection locked="true" hidden="false"/>
    </xf>
    <xf numFmtId="164" fontId="10" fillId="0" borderId="9" xfId="0" applyFont="true" applyBorder="true" applyAlignment="true" applyProtection="false">
      <alignment horizontal="right" vertical="bottom" textRotation="0" wrapText="true" indent="0" shrinkToFit="false"/>
      <protection locked="true" hidden="false"/>
    </xf>
    <xf numFmtId="169" fontId="10" fillId="0" borderId="9" xfId="0" applyFont="true" applyBorder="true" applyAlignment="true" applyProtection="false">
      <alignment horizontal="right" vertical="bottom" textRotation="0" wrapText="true" indent="0" shrinkToFit="false"/>
      <protection locked="true" hidden="false"/>
    </xf>
    <xf numFmtId="164" fontId="10" fillId="0" borderId="11" xfId="0" applyFont="true" applyBorder="true" applyAlignment="true" applyProtection="false">
      <alignment horizontal="right" vertical="bottom" textRotation="0" wrapText="true" indent="0" shrinkToFit="false"/>
      <protection locked="true" hidden="false"/>
    </xf>
    <xf numFmtId="169" fontId="10" fillId="0" borderId="11" xfId="0" applyFont="true" applyBorder="true" applyAlignment="true" applyProtection="false">
      <alignment horizontal="right" vertical="bottom" textRotation="0" wrapText="true" indent="0" shrinkToFit="false"/>
      <protection locked="true" hidden="false"/>
    </xf>
    <xf numFmtId="164" fontId="24" fillId="0" borderId="0" xfId="0" applyFont="true" applyBorder="false" applyAlignment="true" applyProtection="false">
      <alignment horizontal="left" vertical="bottom" textRotation="0" wrapText="true" indent="0" shrinkToFit="false"/>
      <protection locked="true" hidden="false"/>
    </xf>
    <xf numFmtId="164" fontId="24" fillId="0" borderId="0" xfId="33" applyFont="true" applyBorder="false" applyAlignment="true" applyProtection="false">
      <alignment horizontal="justify" vertical="top" textRotation="0" wrapText="true" indent="0" shrinkToFit="false"/>
      <protection locked="true" hidden="false"/>
    </xf>
    <xf numFmtId="164" fontId="25" fillId="0" borderId="0" xfId="33" applyFont="true" applyBorder="false" applyAlignment="true" applyProtection="false">
      <alignment horizontal="justify" vertical="top" textRotation="0" wrapText="true" indent="0" shrinkToFit="false"/>
      <protection locked="true" hidden="false"/>
    </xf>
    <xf numFmtId="164" fontId="10" fillId="0" borderId="2" xfId="33" applyFont="true" applyBorder="true" applyAlignment="true" applyProtection="false">
      <alignment horizontal="justify" vertical="top" textRotation="0" wrapText="true" indent="0" shrinkToFit="false"/>
      <protection locked="true" hidden="false"/>
    </xf>
    <xf numFmtId="170" fontId="10" fillId="0" borderId="13" xfId="0" applyFont="true" applyBorder="true" applyAlignment="true" applyProtection="false">
      <alignment horizontal="left" vertical="top" textRotation="0" wrapText="true" indent="0" shrinkToFit="false"/>
      <protection locked="true" hidden="false"/>
    </xf>
    <xf numFmtId="164" fontId="10" fillId="0" borderId="10" xfId="0" applyFont="true" applyBorder="true" applyAlignment="true" applyProtection="false">
      <alignment horizontal="justify" vertical="top" textRotation="0" wrapText="true" indent="0" shrinkToFit="false"/>
      <protection locked="true" hidden="false"/>
    </xf>
    <xf numFmtId="167" fontId="20" fillId="0" borderId="0" xfId="33" applyFont="true" applyBorder="false" applyAlignment="true" applyProtection="false">
      <alignment horizontal="center" vertical="center" textRotation="0" wrapText="true" indent="0" shrinkToFit="false"/>
      <protection locked="true" hidden="false"/>
    </xf>
    <xf numFmtId="164" fontId="10" fillId="0" borderId="14" xfId="0" applyFont="true" applyBorder="true" applyAlignment="true" applyProtection="false">
      <alignment horizontal="justify" vertical="bottom" textRotation="0" wrapText="false" indent="0" shrinkToFit="false"/>
      <protection locked="true" hidden="false"/>
    </xf>
    <xf numFmtId="164" fontId="10" fillId="0" borderId="17" xfId="0" applyFont="true" applyBorder="true" applyAlignment="true" applyProtection="false">
      <alignment horizontal="justify" vertical="bottom" textRotation="0" wrapText="false" indent="0" shrinkToFit="false"/>
      <protection locked="true" hidden="false"/>
    </xf>
    <xf numFmtId="164" fontId="10" fillId="0" borderId="16" xfId="0" applyFont="true" applyBorder="true" applyAlignment="true" applyProtection="false">
      <alignment horizontal="center" vertical="center" textRotation="0" wrapText="false" indent="0" shrinkToFit="false"/>
      <protection locked="true" hidden="false"/>
    </xf>
    <xf numFmtId="164" fontId="26" fillId="0" borderId="8" xfId="0" applyFont="true" applyBorder="true" applyAlignment="true" applyProtection="false">
      <alignment horizontal="justify" vertical="top" textRotation="0" wrapText="true" indent="0" shrinkToFit="false"/>
      <protection locked="true" hidden="false"/>
    </xf>
    <xf numFmtId="167" fontId="10" fillId="0" borderId="16" xfId="0" applyFont="true" applyBorder="true" applyAlignment="true" applyProtection="false">
      <alignment horizontal="right" vertical="center" textRotation="0" wrapText="false" indent="0" shrinkToFit="false"/>
      <protection locked="true" hidden="false"/>
    </xf>
    <xf numFmtId="167" fontId="10" fillId="0" borderId="14" xfId="0" applyFont="true" applyBorder="true" applyAlignment="true" applyProtection="false">
      <alignment horizontal="right" vertical="center" textRotation="0" wrapText="false" indent="0" shrinkToFit="false"/>
      <protection locked="true" hidden="false"/>
    </xf>
    <xf numFmtId="164" fontId="10" fillId="0" borderId="2" xfId="22" applyFont="true" applyBorder="true" applyAlignment="true" applyProtection="false">
      <alignment horizontal="left" vertical="top" textRotation="0" wrapText="true" indent="0" shrinkToFit="false"/>
      <protection locked="true" hidden="false"/>
    </xf>
    <xf numFmtId="169" fontId="10" fillId="0" borderId="10"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justify" vertical="top" textRotation="0" wrapText="true" indent="0" shrinkToFit="false"/>
      <protection locked="true" hidden="false"/>
    </xf>
    <xf numFmtId="169" fontId="10" fillId="0" borderId="12" xfId="0" applyFont="true" applyBorder="true" applyAlignment="true" applyProtection="false">
      <alignment horizontal="center" vertical="center" textRotation="0" wrapText="false" indent="0" shrinkToFit="false"/>
      <protection locked="true" hidden="false"/>
    </xf>
    <xf numFmtId="164" fontId="10" fillId="0" borderId="17" xfId="22" applyFont="true" applyBorder="true" applyAlignment="true" applyProtection="false">
      <alignment horizontal="left" vertical="top" textRotation="0" wrapText="true" indent="0" shrinkToFit="false"/>
      <protection locked="true" hidden="false"/>
    </xf>
    <xf numFmtId="164" fontId="10" fillId="0" borderId="9" xfId="22" applyFont="true" applyBorder="true" applyAlignment="true" applyProtection="false">
      <alignment horizontal="left" vertical="top" textRotation="0" wrapText="true" indent="0" shrinkToFit="false"/>
      <protection locked="true" hidden="false"/>
    </xf>
    <xf numFmtId="164" fontId="10" fillId="0" borderId="11" xfId="22" applyFont="true" applyBorder="true" applyAlignment="true" applyProtection="false">
      <alignment horizontal="left" vertical="top" textRotation="0" wrapText="true" indent="0" shrinkToFit="false"/>
      <protection locked="true" hidden="false"/>
    </xf>
    <xf numFmtId="164" fontId="10" fillId="0" borderId="12" xfId="22" applyFont="true" applyBorder="true" applyAlignment="true" applyProtection="false">
      <alignment horizontal="left" vertical="top" textRotation="0" wrapText="true" indent="0" shrinkToFit="false"/>
      <protection locked="true" hidden="false"/>
    </xf>
    <xf numFmtId="164" fontId="5" fillId="0" borderId="2" xfId="27" applyFont="true" applyBorder="true" applyAlignment="true" applyProtection="false">
      <alignment horizontal="general" vertical="bottom" textRotation="0" wrapText="true" indent="0" shrinkToFit="false"/>
      <protection locked="true" hidden="false"/>
    </xf>
    <xf numFmtId="164" fontId="5" fillId="0" borderId="10" xfId="27" applyFont="true" applyBorder="true" applyAlignment="true" applyProtection="false">
      <alignment horizontal="center" vertical="center" textRotation="0" wrapText="false" indent="0" shrinkToFit="false"/>
      <protection locked="true" hidden="false"/>
    </xf>
    <xf numFmtId="164" fontId="10" fillId="0" borderId="1" xfId="31" applyFont="true" applyBorder="true" applyAlignment="true" applyProtection="false">
      <alignment horizontal="justify" vertical="bottom" textRotation="0" wrapText="false" indent="0" shrinkToFit="false"/>
      <protection locked="true" hidden="false"/>
    </xf>
    <xf numFmtId="164" fontId="10" fillId="0" borderId="12" xfId="31" applyFont="true" applyBorder="true" applyAlignment="true" applyProtection="false">
      <alignment horizontal="center" vertical="center" textRotation="0" wrapText="false" indent="0" shrinkToFit="false"/>
      <protection locked="true" hidden="false"/>
    </xf>
    <xf numFmtId="164" fontId="5" fillId="0" borderId="12" xfId="27" applyFont="true" applyBorder="true" applyAlignment="true" applyProtection="false">
      <alignment horizontal="center" vertical="center" textRotation="0" wrapText="false" indent="0" shrinkToFit="false"/>
      <protection locked="true" hidden="false"/>
    </xf>
    <xf numFmtId="164" fontId="5" fillId="0" borderId="13" xfId="27" applyFont="true" applyBorder="true" applyAlignment="true" applyProtection="false">
      <alignment horizontal="general" vertical="bottom" textRotation="0" wrapText="true" indent="0" shrinkToFit="false"/>
      <protection locked="true" hidden="false"/>
    </xf>
    <xf numFmtId="164" fontId="10" fillId="0" borderId="9" xfId="31" applyFont="true" applyBorder="true" applyAlignment="true" applyProtection="false">
      <alignment horizontal="center" vertical="center" textRotation="0" wrapText="false" indent="0" shrinkToFit="false"/>
      <protection locked="true" hidden="false"/>
    </xf>
    <xf numFmtId="164" fontId="5" fillId="0" borderId="9" xfId="27" applyFont="true" applyBorder="true" applyAlignment="true" applyProtection="false">
      <alignment horizontal="center" vertical="center" textRotation="0" wrapText="false" indent="0" shrinkToFit="false"/>
      <protection locked="true" hidden="false"/>
    </xf>
    <xf numFmtId="164" fontId="5" fillId="0" borderId="16" xfId="27" applyFont="true" applyBorder="true" applyAlignment="true" applyProtection="false">
      <alignment horizontal="general" vertical="bottom" textRotation="0" wrapText="true" indent="0" shrinkToFit="false"/>
      <protection locked="true" hidden="false"/>
    </xf>
    <xf numFmtId="164" fontId="10" fillId="0" borderId="11" xfId="31" applyFont="true" applyBorder="true" applyAlignment="true" applyProtection="false">
      <alignment horizontal="center" vertical="center" textRotation="0" wrapText="false" indent="0" shrinkToFit="false"/>
      <protection locked="true" hidden="false"/>
    </xf>
    <xf numFmtId="164" fontId="5" fillId="0" borderId="11" xfId="27" applyFont="true" applyBorder="true" applyAlignment="true" applyProtection="false">
      <alignment horizontal="center" vertical="center" textRotation="0" wrapText="false" indent="0" shrinkToFit="false"/>
      <protection locked="true" hidden="false"/>
    </xf>
    <xf numFmtId="164" fontId="5" fillId="0" borderId="14" xfId="27" applyFont="true" applyBorder="true" applyAlignment="true" applyProtection="false">
      <alignment horizontal="general" vertical="bottom" textRotation="0" wrapText="true" indent="0" shrinkToFit="false"/>
      <protection locked="true" hidden="false"/>
    </xf>
    <xf numFmtId="164" fontId="19" fillId="0" borderId="17" xfId="27" applyFont="true" applyBorder="true" applyAlignment="true" applyProtection="false">
      <alignment horizontal="general" vertical="bottom" textRotation="0" wrapText="true" indent="0" shrinkToFit="false"/>
      <protection locked="true" hidden="false"/>
    </xf>
    <xf numFmtId="164" fontId="10" fillId="0" borderId="10" xfId="31"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left" vertical="top" textRotation="0" wrapText="true" indent="0" shrinkToFit="false"/>
      <protection locked="true" hidden="false"/>
    </xf>
    <xf numFmtId="171" fontId="10" fillId="0" borderId="10" xfId="0" applyFont="true" applyBorder="true" applyAlignment="true" applyProtection="false">
      <alignment horizontal="center" vertical="center" textRotation="0" wrapText="true" indent="0" shrinkToFit="false"/>
      <protection locked="true" hidden="false"/>
    </xf>
    <xf numFmtId="164" fontId="28" fillId="0" borderId="9" xfId="0" applyFont="true" applyBorder="true" applyAlignment="false" applyProtection="false">
      <alignment horizontal="general" vertical="bottom" textRotation="0" wrapText="false" indent="0" shrinkToFit="false"/>
      <protection locked="true" hidden="false"/>
    </xf>
    <xf numFmtId="164" fontId="10" fillId="0" borderId="16" xfId="0" applyFont="true" applyBorder="true" applyAlignment="true" applyProtection="false">
      <alignment horizontal="left" vertical="top" textRotation="0" wrapText="true" indent="0" shrinkToFit="false"/>
      <protection locked="true" hidden="false"/>
    </xf>
    <xf numFmtId="164" fontId="28" fillId="0" borderId="11" xfId="0" applyFont="true" applyBorder="true" applyAlignment="true" applyProtection="false">
      <alignment horizontal="justify" vertical="bottom" textRotation="0" wrapText="false" indent="0" shrinkToFit="false"/>
      <protection locked="true" hidden="false"/>
    </xf>
    <xf numFmtId="164" fontId="10" fillId="0" borderId="14" xfId="0" applyFont="true" applyBorder="true" applyAlignment="true" applyProtection="false">
      <alignment horizontal="left" vertical="top" textRotation="0" wrapText="true" indent="0" shrinkToFit="false"/>
      <protection locked="true" hidden="false"/>
    </xf>
    <xf numFmtId="164" fontId="28" fillId="0" borderId="12" xfId="0" applyFont="true" applyBorder="true" applyAlignment="true" applyProtection="false">
      <alignment horizontal="justify" vertical="bottom" textRotation="0" wrapText="false" indent="0" shrinkToFit="false"/>
      <protection locked="true" hidden="false"/>
    </xf>
    <xf numFmtId="164" fontId="10" fillId="0" borderId="8" xfId="31" applyFont="true" applyBorder="true" applyAlignment="true" applyProtection="false">
      <alignment horizontal="justify" vertical="top" textRotation="0" wrapText="false" indent="0" shrinkToFit="false"/>
      <protection locked="true" hidden="false"/>
    </xf>
    <xf numFmtId="164" fontId="10" fillId="0" borderId="8" xfId="31" applyFont="true" applyBorder="true" applyAlignment="true" applyProtection="false">
      <alignment horizontal="justify" vertical="top" textRotation="0" wrapText="true" indent="0" shrinkToFit="false"/>
      <protection locked="true" hidden="false"/>
    </xf>
    <xf numFmtId="169" fontId="29" fillId="0" borderId="10" xfId="0" applyFont="true" applyBorder="true" applyAlignment="true" applyProtection="false">
      <alignment horizontal="justify" vertical="top" textRotation="0" wrapText="true" indent="0" shrinkToFit="false"/>
      <protection locked="true" hidden="false"/>
    </xf>
    <xf numFmtId="164" fontId="19" fillId="0" borderId="10" xfId="0" applyFont="true" applyBorder="true" applyAlignment="true" applyProtection="false">
      <alignment horizontal="justify" vertical="bottom" textRotation="0" wrapText="false" indent="0" shrinkToFit="false"/>
      <protection locked="true" hidden="false"/>
    </xf>
    <xf numFmtId="169" fontId="26" fillId="0" borderId="9" xfId="0" applyFont="true" applyBorder="true" applyAlignment="true" applyProtection="false">
      <alignment horizontal="justify" vertical="top" textRotation="0" wrapText="true" indent="0" shrinkToFit="false"/>
      <protection locked="true" hidden="false"/>
    </xf>
    <xf numFmtId="164" fontId="19" fillId="0" borderId="9" xfId="0" applyFont="true" applyBorder="true" applyAlignment="false" applyProtection="false">
      <alignment horizontal="general" vertical="bottom" textRotation="0" wrapText="false" indent="0" shrinkToFit="false"/>
      <protection locked="true" hidden="false"/>
    </xf>
    <xf numFmtId="169" fontId="19" fillId="0" borderId="9" xfId="0" applyFont="true" applyBorder="true" applyAlignment="true" applyProtection="false">
      <alignment horizontal="right" vertical="bottom" textRotation="0" wrapText="true" indent="0" shrinkToFit="false"/>
      <protection locked="true" hidden="false"/>
    </xf>
    <xf numFmtId="169" fontId="26" fillId="0" borderId="12" xfId="0" applyFont="true" applyBorder="true" applyAlignment="true" applyProtection="false">
      <alignment horizontal="justify" vertical="top" textRotation="0" wrapText="true" indent="0" shrinkToFit="false"/>
      <protection locked="true" hidden="false"/>
    </xf>
    <xf numFmtId="164" fontId="19" fillId="0" borderId="12" xfId="0" applyFont="true" applyBorder="true" applyAlignment="true" applyProtection="false">
      <alignment horizontal="justify" vertical="bottom" textRotation="0" wrapText="false" indent="0" shrinkToFit="false"/>
      <protection locked="true" hidden="false"/>
    </xf>
    <xf numFmtId="169" fontId="19" fillId="0" borderId="12" xfId="0" applyFont="true" applyBorder="true" applyAlignment="true" applyProtection="false">
      <alignment horizontal="right" vertical="bottom" textRotation="0" wrapText="true" indent="0" shrinkToFit="false"/>
      <protection locked="true" hidden="false"/>
    </xf>
    <xf numFmtId="169" fontId="10" fillId="0" borderId="16" xfId="0" applyFont="true" applyBorder="true" applyAlignment="true" applyProtection="false">
      <alignment horizontal="center" vertical="center" textRotation="0" wrapText="true" indent="0" shrinkToFit="false"/>
      <protection locked="true" hidden="false"/>
    </xf>
    <xf numFmtId="166" fontId="30" fillId="0" borderId="0" xfId="0" applyFont="true" applyBorder="false" applyAlignment="false" applyProtection="false">
      <alignment horizontal="general" vertical="bottom" textRotation="0" wrapText="false" indent="0" shrinkToFit="false"/>
      <protection locked="true" hidden="false"/>
    </xf>
    <xf numFmtId="166" fontId="23" fillId="0" borderId="16" xfId="0" applyFont="true" applyBorder="true" applyAlignment="true" applyProtection="false">
      <alignment horizontal="center" vertical="center" textRotation="0" wrapText="false" indent="0" shrinkToFit="false"/>
      <protection locked="true" hidden="false"/>
    </xf>
    <xf numFmtId="164" fontId="23" fillId="0" borderId="16"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6" fontId="30" fillId="0" borderId="0" xfId="0" applyFont="true" applyBorder="false" applyAlignment="true" applyProtection="false">
      <alignment horizontal="general" vertical="bottom" textRotation="0" wrapText="true" indent="0" shrinkToFit="false"/>
      <protection locked="true" hidden="false"/>
    </xf>
    <xf numFmtId="166" fontId="23" fillId="0" borderId="11" xfId="0" applyFont="true" applyBorder="true" applyAlignment="true" applyProtection="false">
      <alignment horizontal="center" vertical="center" textRotation="0" wrapText="false" indent="0" shrinkToFit="false"/>
      <protection locked="true" hidden="false"/>
    </xf>
    <xf numFmtId="164" fontId="23" fillId="0" borderId="11" xfId="0" applyFont="true" applyBorder="true" applyAlignment="true" applyProtection="false">
      <alignment horizontal="center" vertical="center" textRotation="0" wrapText="false" indent="0" shrinkToFit="false"/>
      <protection locked="true" hidden="false"/>
    </xf>
    <xf numFmtId="166" fontId="30" fillId="0" borderId="12"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10" fillId="0" borderId="9" xfId="22" applyFont="true" applyBorder="true" applyAlignment="true" applyProtection="false">
      <alignment horizontal="center" vertical="center" textRotation="0" wrapText="false" indent="0" shrinkToFit="false"/>
      <protection locked="true" hidden="false"/>
    </xf>
    <xf numFmtId="169" fontId="10" fillId="0" borderId="13"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bottom" textRotation="0" wrapText="true" indent="0" shrinkToFit="false"/>
      <protection locked="true" hidden="false"/>
    </xf>
    <xf numFmtId="164" fontId="10" fillId="0" borderId="10" xfId="22"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justify" vertical="top" textRotation="0" wrapText="true" indent="0" shrinkToFit="false"/>
      <protection locked="true" hidden="false"/>
    </xf>
    <xf numFmtId="164" fontId="10" fillId="0" borderId="13" xfId="0" applyFont="true" applyBorder="true" applyAlignment="true" applyProtection="false">
      <alignment horizontal="justify" vertical="top" textRotation="0" wrapText="true" indent="0" shrinkToFit="false"/>
      <protection locked="true" hidden="false"/>
    </xf>
    <xf numFmtId="164" fontId="10" fillId="0" borderId="9" xfId="22" applyFont="true" applyBorder="true" applyAlignment="true" applyProtection="false">
      <alignment horizontal="center" vertical="center" textRotation="0" wrapText="true" indent="0" shrinkToFit="false"/>
      <protection locked="true" hidden="false"/>
    </xf>
    <xf numFmtId="169" fontId="10" fillId="0" borderId="9" xfId="22" applyFont="true" applyBorder="true" applyAlignment="true" applyProtection="false">
      <alignment horizontal="center" vertical="center" textRotation="0" wrapText="true" indent="0" shrinkToFit="false"/>
      <protection locked="true" hidden="false"/>
    </xf>
    <xf numFmtId="164" fontId="22" fillId="0" borderId="16" xfId="0" applyFont="true" applyBorder="true" applyAlignment="true" applyProtection="false">
      <alignment horizontal="justify" vertical="top" textRotation="0" wrapText="true" indent="0" shrinkToFit="false"/>
      <protection locked="true" hidden="false"/>
    </xf>
    <xf numFmtId="164" fontId="22" fillId="0" borderId="11" xfId="22" applyFont="true" applyBorder="true" applyAlignment="true" applyProtection="false">
      <alignment horizontal="center" vertical="center" textRotation="0" wrapText="true" indent="0" shrinkToFit="false"/>
      <protection locked="true" hidden="false"/>
    </xf>
    <xf numFmtId="169" fontId="22" fillId="0" borderId="11" xfId="22" applyFont="true" applyBorder="true" applyAlignment="true" applyProtection="false">
      <alignment horizontal="center" vertical="center" textRotation="0" wrapText="true" indent="0" shrinkToFit="false"/>
      <protection locked="true" hidden="false"/>
    </xf>
    <xf numFmtId="164" fontId="22" fillId="0" borderId="14" xfId="0" applyFont="true" applyBorder="true" applyAlignment="true" applyProtection="false">
      <alignment horizontal="justify" vertical="top" textRotation="0" wrapText="true" indent="0" shrinkToFit="false"/>
      <protection locked="true" hidden="false"/>
    </xf>
    <xf numFmtId="164" fontId="22" fillId="0" borderId="12" xfId="22" applyFont="true" applyBorder="true" applyAlignment="true" applyProtection="false">
      <alignment horizontal="center" vertical="center" textRotation="0" wrapText="true" indent="0" shrinkToFit="false"/>
      <protection locked="true" hidden="false"/>
    </xf>
    <xf numFmtId="169" fontId="22" fillId="0" borderId="12" xfId="22" applyFont="true" applyBorder="true" applyAlignment="true" applyProtection="false">
      <alignment horizontal="center" vertical="center" textRotation="0" wrapText="true" indent="0" shrinkToFit="false"/>
      <protection locked="true" hidden="false"/>
    </xf>
    <xf numFmtId="164" fontId="10" fillId="0" borderId="8" xfId="22" applyFont="true" applyBorder="true" applyAlignment="true" applyProtection="false">
      <alignment horizontal="justify" vertical="top" textRotation="0" wrapText="true" indent="0" shrinkToFit="false"/>
      <protection locked="true" hidden="false"/>
    </xf>
    <xf numFmtId="164" fontId="10" fillId="0" borderId="10" xfId="22" applyFont="true" applyBorder="true" applyAlignment="true" applyProtection="false">
      <alignment horizontal="center" vertical="center" textRotation="0" wrapText="true" indent="0" shrinkToFit="false"/>
      <protection locked="true" hidden="false"/>
    </xf>
    <xf numFmtId="169" fontId="10" fillId="0" borderId="10" xfId="22" applyFont="true" applyBorder="true" applyAlignment="true" applyProtection="false">
      <alignment horizontal="center" vertical="center" textRotation="0" wrapText="true" indent="0" shrinkToFit="false"/>
      <protection locked="true" hidden="false"/>
    </xf>
    <xf numFmtId="164" fontId="31" fillId="0" borderId="0" xfId="0" applyFont="true" applyBorder="false" applyAlignment="true" applyProtection="false">
      <alignment horizontal="left" vertical="bottom" textRotation="0" wrapText="true" indent="0" shrinkToFit="false"/>
      <protection locked="true" hidden="false"/>
    </xf>
    <xf numFmtId="164" fontId="32" fillId="0" borderId="0" xfId="33" applyFont="true" applyBorder="false" applyAlignment="true" applyProtection="false">
      <alignment horizontal="justify" vertical="bottom" textRotation="0" wrapText="true" indent="0" shrinkToFit="false"/>
      <protection locked="true" hidden="false"/>
    </xf>
    <xf numFmtId="164" fontId="31" fillId="0" borderId="14" xfId="0" applyFont="true" applyBorder="true" applyAlignment="true" applyProtection="false">
      <alignment horizontal="justify" vertical="top" textRotation="0" wrapText="false" indent="0" shrinkToFit="false"/>
      <protection locked="true" hidden="false"/>
    </xf>
    <xf numFmtId="164" fontId="31" fillId="0" borderId="10" xfId="0" applyFont="true" applyBorder="true" applyAlignment="true" applyProtection="false">
      <alignment horizontal="general" vertical="top" textRotation="0" wrapText="false" indent="0" shrinkToFit="false"/>
      <protection locked="true" hidden="false"/>
    </xf>
    <xf numFmtId="169" fontId="31" fillId="0" borderId="0" xfId="33" applyFont="true" applyBorder="false" applyAlignment="true" applyProtection="false">
      <alignment horizontal="left" vertical="top" textRotation="0" wrapText="true" indent="0" shrinkToFit="false"/>
      <protection locked="true" hidden="false"/>
    </xf>
    <xf numFmtId="164" fontId="32" fillId="0" borderId="0" xfId="0" applyFont="true" applyBorder="false" applyAlignment="true" applyProtection="false">
      <alignment horizontal="justify" vertical="top" textRotation="0" wrapText="true" indent="0" shrinkToFit="false"/>
      <protection locked="true" hidden="false"/>
    </xf>
    <xf numFmtId="164" fontId="22" fillId="0" borderId="11" xfId="33" applyFont="true" applyBorder="true" applyAlignment="true" applyProtection="false">
      <alignment horizontal="center" vertical="center" textRotation="0" wrapText="true" indent="0" shrinkToFit="false"/>
      <protection locked="true" hidden="false"/>
    </xf>
    <xf numFmtId="169" fontId="22" fillId="0" borderId="11" xfId="33" applyFont="true" applyBorder="true" applyAlignment="true" applyProtection="false">
      <alignment horizontal="center" vertical="center" textRotation="0" wrapText="true" indent="0" shrinkToFit="false"/>
      <protection locked="true" hidden="false"/>
    </xf>
    <xf numFmtId="164" fontId="32" fillId="0" borderId="0" xfId="0" applyFont="true" applyBorder="false" applyAlignment="true" applyProtection="false">
      <alignment horizontal="left" vertical="top" textRotation="0" wrapText="false" indent="0" shrinkToFit="false"/>
      <protection locked="true" hidden="false"/>
    </xf>
    <xf numFmtId="164" fontId="22" fillId="0" borderId="12" xfId="33" applyFont="true" applyBorder="true" applyAlignment="true" applyProtection="false">
      <alignment horizontal="center" vertical="center" textRotation="0" wrapText="true" indent="0" shrinkToFit="false"/>
      <protection locked="true" hidden="false"/>
    </xf>
    <xf numFmtId="164" fontId="22" fillId="0" borderId="12" xfId="0" applyFont="true" applyBorder="true" applyAlignment="true" applyProtection="false">
      <alignment horizontal="center" vertical="center" textRotation="0" wrapText="true" indent="0" shrinkToFit="false"/>
      <protection locked="true" hidden="false"/>
    </xf>
    <xf numFmtId="164" fontId="32" fillId="0" borderId="10" xfId="0" applyFont="true" applyBorder="true" applyAlignment="true" applyProtection="false">
      <alignment horizontal="justify" vertical="top" textRotation="0" wrapText="true" indent="0" shrinkToFit="false"/>
      <protection locked="true" hidden="false"/>
    </xf>
    <xf numFmtId="164" fontId="10" fillId="0" borderId="10" xfId="33" applyFont="true" applyBorder="true" applyAlignment="true" applyProtection="false">
      <alignment horizontal="center" vertical="center" textRotation="0" wrapText="true" indent="0" shrinkToFit="false"/>
      <protection locked="true" hidden="false"/>
    </xf>
    <xf numFmtId="169" fontId="10" fillId="0" borderId="10" xfId="33"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top" textRotation="0" wrapText="true" indent="0" shrinkToFit="false"/>
      <protection locked="true" hidden="false"/>
    </xf>
    <xf numFmtId="164" fontId="31" fillId="0" borderId="15" xfId="33" applyFont="true" applyBorder="true" applyAlignment="true" applyProtection="false">
      <alignment horizontal="general" vertical="bottom" textRotation="0" wrapText="true" indent="0" shrinkToFit="false"/>
      <protection locked="true" hidden="false"/>
    </xf>
    <xf numFmtId="164" fontId="10" fillId="0" borderId="13" xfId="22" applyFont="true" applyBorder="true" applyAlignment="true" applyProtection="false">
      <alignment horizontal="justify" vertical="top" textRotation="0" wrapText="true" indent="0" shrinkToFit="false"/>
      <protection locked="true" hidden="false"/>
    </xf>
    <xf numFmtId="164" fontId="32" fillId="0" borderId="16" xfId="0" applyFont="true" applyBorder="true" applyAlignment="true" applyProtection="false">
      <alignment horizontal="justify" vertical="top" textRotation="0" wrapText="true" indent="0" shrinkToFit="false"/>
      <protection locked="true" hidden="false"/>
    </xf>
    <xf numFmtId="164" fontId="32" fillId="0" borderId="11" xfId="0" applyFont="true" applyBorder="true" applyAlignment="true" applyProtection="false">
      <alignment horizontal="center" vertical="center" textRotation="0" wrapText="true" indent="0" shrinkToFit="false"/>
      <protection locked="true" hidden="false"/>
    </xf>
    <xf numFmtId="164" fontId="32" fillId="0" borderId="14" xfId="0" applyFont="true" applyBorder="true" applyAlignment="true" applyProtection="false">
      <alignment horizontal="justify" vertical="top" textRotation="0" wrapText="true" indent="0" shrinkToFit="false"/>
      <protection locked="true" hidden="false"/>
    </xf>
    <xf numFmtId="164" fontId="32" fillId="0" borderId="12" xfId="0" applyFont="true" applyBorder="true" applyAlignment="true" applyProtection="false">
      <alignment horizontal="center" vertical="center" textRotation="0" wrapText="true" indent="0" shrinkToFit="false"/>
      <protection locked="true" hidden="false"/>
    </xf>
    <xf numFmtId="164" fontId="10" fillId="0" borderId="17" xfId="22" applyFont="true" applyBorder="true" applyAlignment="true" applyProtection="false">
      <alignment horizontal="justify" vertical="top" textRotation="0" wrapText="true" indent="0" shrinkToFit="false"/>
      <protection locked="true" hidden="false"/>
    </xf>
    <xf numFmtId="166" fontId="10" fillId="0" borderId="9" xfId="22" applyFont="true" applyBorder="true" applyAlignment="true" applyProtection="false">
      <alignment horizontal="right" vertical="bottom" textRotation="0" wrapText="true" indent="0" shrinkToFit="false"/>
      <protection locked="true" hidden="false"/>
    </xf>
    <xf numFmtId="164" fontId="10" fillId="0" borderId="9" xfId="22" applyFont="true" applyBorder="true" applyAlignment="true" applyProtection="false">
      <alignment horizontal="left" vertical="bottom" textRotation="0" wrapText="false" indent="0" shrinkToFit="false"/>
      <protection locked="true" hidden="false"/>
    </xf>
    <xf numFmtId="165" fontId="10" fillId="0" borderId="9" xfId="15" applyFont="true" applyBorder="true" applyAlignment="true" applyProtection="true">
      <alignment horizontal="center" vertical="center" textRotation="0" wrapText="false" indent="0" shrinkToFit="false"/>
      <protection locked="true" hidden="false"/>
    </xf>
    <xf numFmtId="165" fontId="10" fillId="0" borderId="13" xfId="15" applyFont="true" applyBorder="true" applyAlignment="true" applyProtection="true">
      <alignment horizontal="right" vertical="center" textRotation="0" wrapText="false" indent="0" shrinkToFit="false"/>
      <protection locked="true" hidden="false"/>
    </xf>
    <xf numFmtId="164" fontId="13" fillId="0" borderId="1" xfId="22" applyFont="true" applyBorder="true" applyAlignment="true" applyProtection="false">
      <alignment horizontal="general" vertical="bottom" textRotation="0" wrapText="true" indent="0" shrinkToFit="false"/>
      <protection locked="true" hidden="false"/>
    </xf>
    <xf numFmtId="166" fontId="10" fillId="0" borderId="12" xfId="22" applyFont="true" applyBorder="true" applyAlignment="false" applyProtection="false">
      <alignment horizontal="general" vertical="bottom" textRotation="0" wrapText="false" indent="0" shrinkToFit="false"/>
      <protection locked="true" hidden="false"/>
    </xf>
    <xf numFmtId="164" fontId="10" fillId="0" borderId="12" xfId="22" applyFont="true" applyBorder="true" applyAlignment="true" applyProtection="false">
      <alignment horizontal="left" vertical="bottom" textRotation="0" wrapText="false" indent="0" shrinkToFit="false"/>
      <protection locked="true" hidden="false"/>
    </xf>
    <xf numFmtId="165" fontId="10" fillId="0" borderId="12" xfId="15" applyFont="true" applyBorder="true" applyAlignment="true" applyProtection="true">
      <alignment horizontal="center" vertical="center" textRotation="0" wrapText="false" indent="0" shrinkToFit="false"/>
      <protection locked="true" hidden="false"/>
    </xf>
    <xf numFmtId="165" fontId="10" fillId="0" borderId="14" xfId="15" applyFont="true" applyBorder="true" applyAlignment="true" applyProtection="true">
      <alignment horizontal="right" vertical="center" textRotation="0" wrapText="false" indent="0" shrinkToFit="false"/>
      <protection locked="true" hidden="false"/>
    </xf>
    <xf numFmtId="164" fontId="10" fillId="0" borderId="21" xfId="22" applyFont="true" applyBorder="true" applyAlignment="true" applyProtection="false">
      <alignment horizontal="justify" vertical="top" textRotation="0" wrapText="true" indent="0" shrinkToFit="false"/>
      <protection locked="true" hidden="false"/>
    </xf>
    <xf numFmtId="166" fontId="10" fillId="0" borderId="9" xfId="22" applyFont="true" applyBorder="true" applyAlignment="true" applyProtection="false">
      <alignment horizontal="left" vertical="bottom" textRotation="0" wrapText="false" indent="0" shrinkToFit="false"/>
      <protection locked="true" hidden="false"/>
    </xf>
    <xf numFmtId="169" fontId="10" fillId="0" borderId="9" xfId="22" applyFont="true" applyBorder="true" applyAlignment="true" applyProtection="false">
      <alignment horizontal="right" vertical="bottom" textRotation="0" wrapText="false" indent="0" shrinkToFit="false"/>
      <protection locked="true" hidden="false"/>
    </xf>
    <xf numFmtId="164" fontId="13" fillId="0" borderId="1" xfId="22" applyFont="true" applyBorder="true" applyAlignment="false" applyProtection="false">
      <alignment horizontal="general" vertical="bottom" textRotation="0" wrapText="false" indent="0" shrinkToFit="false"/>
      <protection locked="true" hidden="false"/>
    </xf>
    <xf numFmtId="166" fontId="10" fillId="0" borderId="12" xfId="22" applyFont="true" applyBorder="true" applyAlignment="true" applyProtection="false">
      <alignment horizontal="center" vertical="center" textRotation="0" wrapText="false" indent="0" shrinkToFit="false"/>
      <protection locked="true" hidden="false"/>
    </xf>
    <xf numFmtId="169" fontId="10" fillId="0" borderId="12" xfId="22" applyFont="true" applyBorder="true" applyAlignment="true" applyProtection="false">
      <alignment horizontal="center" vertical="center" textRotation="0" wrapText="false" indent="0" shrinkToFit="false"/>
      <protection locked="true" hidden="false"/>
    </xf>
    <xf numFmtId="164" fontId="10" fillId="0" borderId="13" xfId="22" applyFont="true" applyBorder="true" applyAlignment="true" applyProtection="false">
      <alignment horizontal="general" vertical="top" textRotation="0" wrapText="true" indent="0" shrinkToFit="false"/>
      <protection locked="true" hidden="false"/>
    </xf>
    <xf numFmtId="166" fontId="10" fillId="0" borderId="9" xfId="22" applyFont="true" applyBorder="true" applyAlignment="true" applyProtection="false">
      <alignment horizontal="center" vertical="center" textRotation="0" wrapText="false" indent="0" shrinkToFit="false"/>
      <protection locked="true" hidden="false"/>
    </xf>
    <xf numFmtId="169" fontId="10" fillId="0" borderId="9" xfId="22" applyFont="true" applyBorder="true" applyAlignment="true" applyProtection="false">
      <alignment horizontal="center" vertical="center" textRotation="0" wrapText="false" indent="0" shrinkToFit="false"/>
      <protection locked="true" hidden="false"/>
    </xf>
    <xf numFmtId="164" fontId="10" fillId="0" borderId="16" xfId="22" applyFont="true" applyBorder="true" applyAlignment="true" applyProtection="false">
      <alignment horizontal="general" vertical="top" textRotation="0" wrapText="true" indent="0" shrinkToFit="false"/>
      <protection locked="true" hidden="false"/>
    </xf>
    <xf numFmtId="166" fontId="10" fillId="0" borderId="11" xfId="22" applyFont="true" applyBorder="true" applyAlignment="true" applyProtection="false">
      <alignment horizontal="center" vertical="center" textRotation="0" wrapText="false" indent="0" shrinkToFit="false"/>
      <protection locked="true" hidden="false"/>
    </xf>
    <xf numFmtId="169" fontId="10" fillId="0" borderId="11" xfId="22" applyFont="true" applyBorder="true" applyAlignment="true" applyProtection="false">
      <alignment horizontal="center" vertical="center" textRotation="0" wrapText="false" indent="0" shrinkToFit="false"/>
      <protection locked="true" hidden="false"/>
    </xf>
    <xf numFmtId="164" fontId="10" fillId="0" borderId="14" xfId="22" applyFont="true" applyBorder="true" applyAlignment="true" applyProtection="false">
      <alignment horizontal="general" vertical="top" textRotation="0" wrapText="true" indent="0" shrinkToFit="false"/>
      <protection locked="true" hidden="false"/>
    </xf>
    <xf numFmtId="164" fontId="10" fillId="0" borderId="2" xfId="22" applyFont="true" applyBorder="true" applyAlignment="true" applyProtection="false">
      <alignment horizontal="general" vertical="top" textRotation="0" wrapText="true" indent="0" shrinkToFit="false"/>
      <protection locked="true" hidden="false"/>
    </xf>
    <xf numFmtId="166" fontId="10" fillId="0" borderId="10" xfId="22" applyFont="true" applyBorder="true" applyAlignment="true" applyProtection="false">
      <alignment horizontal="center" vertical="center" textRotation="0" wrapText="false" indent="0" shrinkToFit="false"/>
      <protection locked="true" hidden="false"/>
    </xf>
    <xf numFmtId="169" fontId="10" fillId="0" borderId="10" xfId="22" applyFont="true" applyBorder="true" applyAlignment="true" applyProtection="false">
      <alignment horizontal="center" vertical="center" textRotation="0" wrapText="false" indent="0" shrinkToFit="false"/>
      <protection locked="true" hidden="false"/>
    </xf>
    <xf numFmtId="164" fontId="13" fillId="0" borderId="13" xfId="22" applyFont="true" applyBorder="true" applyAlignment="false" applyProtection="false">
      <alignment horizontal="general" vertical="bottom" textRotation="0" wrapText="false" indent="0" shrinkToFit="false"/>
      <protection locked="true" hidden="false"/>
    </xf>
    <xf numFmtId="164" fontId="13" fillId="0" borderId="17" xfId="22" applyFont="true" applyBorder="true" applyAlignment="true" applyProtection="false">
      <alignment horizontal="general" vertical="bottom" textRotation="0" wrapText="true" indent="0" shrinkToFit="false"/>
      <protection locked="true" hidden="false"/>
    </xf>
    <xf numFmtId="166" fontId="10" fillId="0" borderId="13" xfId="22" applyFont="true" applyBorder="true" applyAlignment="true" applyProtection="false">
      <alignment horizontal="center" vertical="center" textRotation="0" wrapText="false" indent="0" shrinkToFit="false"/>
      <protection locked="true" hidden="false"/>
    </xf>
    <xf numFmtId="166" fontId="10" fillId="0" borderId="16" xfId="22" applyFont="true" applyBorder="true" applyAlignment="true" applyProtection="false">
      <alignment horizontal="center" vertical="center" textRotation="0" wrapText="false" indent="0" shrinkToFit="false"/>
      <protection locked="true" hidden="false"/>
    </xf>
    <xf numFmtId="164" fontId="10" fillId="0" borderId="11" xfId="22" applyFont="true" applyBorder="true" applyAlignment="true" applyProtection="false">
      <alignment horizontal="center" vertical="center" textRotation="0" wrapText="true" indent="0" shrinkToFit="false"/>
      <protection locked="true" hidden="false"/>
    </xf>
    <xf numFmtId="164" fontId="10" fillId="0" borderId="11" xfId="24" applyFont="true" applyBorder="true" applyAlignment="true" applyProtection="false">
      <alignment horizontal="center" vertical="center" textRotation="0" wrapText="false" indent="0" shrinkToFit="false"/>
      <protection locked="true" hidden="false"/>
    </xf>
    <xf numFmtId="166" fontId="10" fillId="0" borderId="14" xfId="22" applyFont="true" applyBorder="true" applyAlignment="true" applyProtection="false">
      <alignment horizontal="center" vertical="center" textRotation="0" wrapText="false" indent="0" shrinkToFit="false"/>
      <protection locked="true" hidden="false"/>
    </xf>
    <xf numFmtId="164" fontId="30" fillId="0" borderId="0" xfId="0" applyFont="true" applyBorder="false" applyAlignment="true" applyProtection="false">
      <alignment horizontal="general" vertical="top" textRotation="0" wrapText="true" indent="0" shrinkToFit="false"/>
      <protection locked="true" hidden="false"/>
    </xf>
    <xf numFmtId="164" fontId="31" fillId="0" borderId="10" xfId="0" applyFont="true" applyBorder="true" applyAlignment="true" applyProtection="false">
      <alignment horizontal="justify" vertical="top" textRotation="0" wrapText="true" indent="0" shrinkToFit="false"/>
      <protection locked="true" hidden="false"/>
    </xf>
    <xf numFmtId="164" fontId="10" fillId="0" borderId="0" xfId="0" applyFont="true" applyBorder="false" applyAlignment="true" applyProtection="false">
      <alignment horizontal="justify" vertical="top" textRotation="0" wrapText="true" indent="0" shrinkToFit="false"/>
      <protection locked="true" hidden="false"/>
    </xf>
    <xf numFmtId="166" fontId="32" fillId="0" borderId="0" xfId="21" applyFont="true" applyBorder="false" applyAlignment="true" applyProtection="false">
      <alignment horizontal="general" vertical="top" textRotation="0" wrapText="false" indent="0" shrinkToFit="false"/>
      <protection locked="true" hidden="false"/>
    </xf>
    <xf numFmtId="166" fontId="32" fillId="0" borderId="0" xfId="21" applyFont="true" applyBorder="false" applyAlignment="true" applyProtection="false">
      <alignment horizontal="general" vertical="top" textRotation="0" wrapText="true" indent="0" shrinkToFit="false"/>
      <protection locked="true" hidden="false"/>
    </xf>
    <xf numFmtId="166" fontId="30" fillId="0" borderId="0" xfId="0" applyFont="true" applyBorder="false" applyAlignment="true" applyProtection="false">
      <alignment horizontal="general" vertical="top" textRotation="0" wrapText="false" indent="0" shrinkToFit="false"/>
      <protection locked="true" hidden="false"/>
    </xf>
    <xf numFmtId="164" fontId="30" fillId="0" borderId="11" xfId="0" applyFont="true" applyBorder="true" applyAlignment="true" applyProtection="false">
      <alignment horizontal="center" vertical="center" textRotation="0" wrapText="false" indent="0" shrinkToFit="false"/>
      <protection locked="true" hidden="false"/>
    </xf>
    <xf numFmtId="164" fontId="10" fillId="0" borderId="12" xfId="0" applyFont="true" applyBorder="true" applyAlignment="true" applyProtection="false">
      <alignment horizontal="justify" vertical="top" textRotation="0" wrapText="true" indent="0" shrinkToFit="false"/>
      <protection locked="true" hidden="false"/>
    </xf>
    <xf numFmtId="164" fontId="10" fillId="2" borderId="17"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9" fontId="10" fillId="0" borderId="9"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false" applyAlignment="true" applyProtection="false">
      <alignment horizontal="left"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5" fontId="24" fillId="0" borderId="0" xfId="15" applyFont="true" applyBorder="true" applyAlignment="true" applyProtection="true">
      <alignment horizontal="center" vertical="center" textRotation="0" wrapText="false" indent="0" shrinkToFit="false"/>
      <protection locked="true" hidden="false"/>
    </xf>
    <xf numFmtId="165" fontId="24" fillId="0" borderId="0" xfId="15" applyFont="true" applyBorder="true" applyAlignment="true" applyProtection="true">
      <alignment horizontal="right" vertical="center" textRotation="0" wrapText="false" indent="0" shrinkToFit="false"/>
      <protection locked="true" hidden="false"/>
    </xf>
    <xf numFmtId="164" fontId="5" fillId="0" borderId="0" xfId="0" applyFont="true" applyBorder="false" applyAlignment="true" applyProtection="false">
      <alignment horizontal="left" vertical="top" textRotation="0" wrapText="false" indent="0" shrinkToFit="false"/>
      <protection locked="true" hidden="false"/>
    </xf>
    <xf numFmtId="164" fontId="13" fillId="5" borderId="8"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false" applyAlignment="true" applyProtection="false">
      <alignment horizontal="left" vertical="top" textRotation="0" wrapText="false" indent="0" shrinkToFit="false"/>
      <protection locked="true" hidden="false"/>
    </xf>
    <xf numFmtId="164" fontId="36" fillId="0" borderId="0" xfId="0" applyFont="true" applyBorder="false" applyAlignment="true" applyProtection="false">
      <alignment horizontal="left" vertical="bottom" textRotation="0" wrapText="false" indent="0" shrinkToFit="false"/>
      <protection locked="true" hidden="false"/>
    </xf>
    <xf numFmtId="164" fontId="35"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left" vertical="bottom"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35"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5" fontId="13" fillId="0" borderId="2" xfId="15" applyFont="true" applyBorder="true" applyAlignment="true" applyProtection="true">
      <alignment horizontal="center" vertical="center" textRotation="0" wrapText="false" indent="0" shrinkToFit="false"/>
      <protection locked="true" hidden="false"/>
    </xf>
    <xf numFmtId="164" fontId="37" fillId="5" borderId="0" xfId="0" applyFont="true" applyBorder="false" applyAlignment="true" applyProtection="false">
      <alignment horizontal="left" vertical="top" textRotation="0" wrapText="false" indent="0" shrinkToFit="false"/>
      <protection locked="true" hidden="false"/>
    </xf>
    <xf numFmtId="164" fontId="11" fillId="5" borderId="0" xfId="0" applyFont="true" applyBorder="false" applyAlignment="true" applyProtection="false">
      <alignment horizontal="general" vertical="bottom" textRotation="0" wrapText="true" indent="0" shrinkToFit="false"/>
      <protection locked="true" hidden="false"/>
    </xf>
    <xf numFmtId="164" fontId="28" fillId="0" borderId="0" xfId="0" applyFont="true" applyBorder="false" applyAlignment="true" applyProtection="false">
      <alignment horizontal="left" vertical="top" textRotation="0" wrapText="false" indent="0" shrinkToFit="false"/>
      <protection locked="true" hidden="false"/>
    </xf>
    <xf numFmtId="164" fontId="38" fillId="0" borderId="0" xfId="0" applyFont="true" applyBorder="false" applyAlignment="true" applyProtection="false">
      <alignment horizontal="left" vertical="top" textRotation="0" wrapText="false" indent="0" shrinkToFit="false"/>
      <protection locked="true" hidden="false"/>
    </xf>
    <xf numFmtId="166" fontId="13" fillId="0" borderId="0" xfId="0" applyFont="true" applyBorder="false" applyAlignment="true" applyProtection="false">
      <alignment horizontal="left" vertical="top" textRotation="0" wrapText="false" indent="0" shrinkToFit="false"/>
      <protection locked="true" hidden="false"/>
    </xf>
    <xf numFmtId="168" fontId="10" fillId="0" borderId="0" xfId="0" applyFont="true" applyBorder="false" applyAlignment="true" applyProtection="false">
      <alignment horizontal="center" vertical="center" textRotation="0" wrapText="false" indent="0" shrinkToFit="false"/>
      <protection locked="true" hidden="false"/>
    </xf>
    <xf numFmtId="164" fontId="14" fillId="0" borderId="2"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right" vertical="bottom" textRotation="0" wrapText="false" indent="0" shrinkToFit="false"/>
      <protection locked="true" hidden="false"/>
    </xf>
    <xf numFmtId="166" fontId="13" fillId="0" borderId="22" xfId="0" applyFont="true" applyBorder="true" applyAlignment="true" applyProtection="false">
      <alignment horizontal="left" vertical="top" textRotation="0" wrapText="true" indent="0" shrinkToFit="false"/>
      <protection locked="true" hidden="false"/>
    </xf>
    <xf numFmtId="164" fontId="13" fillId="0" borderId="23" xfId="0" applyFont="true" applyBorder="true" applyAlignment="true" applyProtection="false">
      <alignment horizontal="center" vertical="center" textRotation="0" wrapText="false" indent="0" shrinkToFit="false"/>
      <protection locked="true" hidden="false"/>
    </xf>
    <xf numFmtId="164" fontId="13" fillId="0" borderId="23" xfId="0" applyFont="true" applyBorder="true" applyAlignment="true" applyProtection="false">
      <alignment horizontal="center" vertical="center" textRotation="0" wrapText="true" indent="0" shrinkToFit="false"/>
      <protection locked="true" hidden="false"/>
    </xf>
    <xf numFmtId="167" fontId="13" fillId="0" borderId="23" xfId="0" applyFont="true" applyBorder="true" applyAlignment="true" applyProtection="false">
      <alignment horizontal="center" vertical="center" textRotation="0" wrapText="false" indent="0" shrinkToFit="false"/>
      <protection locked="true" hidden="false"/>
    </xf>
    <xf numFmtId="165" fontId="13" fillId="0" borderId="23" xfId="15" applyFont="true" applyBorder="true" applyAlignment="true" applyProtection="true">
      <alignment horizontal="center" vertical="center" textRotation="0" wrapText="true" indent="0" shrinkToFit="false"/>
      <protection locked="true" hidden="false"/>
    </xf>
    <xf numFmtId="165" fontId="13" fillId="0" borderId="24" xfId="15" applyFont="true" applyBorder="true" applyAlignment="true" applyProtection="true">
      <alignment horizontal="right" vertical="center" textRotation="0" wrapText="false" indent="0" shrinkToFit="false"/>
      <protection locked="true" hidden="false"/>
    </xf>
    <xf numFmtId="166" fontId="10" fillId="2" borderId="14" xfId="0" applyFont="true" applyBorder="true" applyAlignment="true" applyProtection="false">
      <alignment horizontal="left" vertical="top" textRotation="0" wrapText="false" indent="0" shrinkToFit="false"/>
      <protection locked="true" hidden="false"/>
    </xf>
    <xf numFmtId="164" fontId="10" fillId="2" borderId="1" xfId="0" applyFont="true" applyBorder="true" applyAlignment="true" applyProtection="false">
      <alignment horizontal="center" vertical="center" textRotation="0" wrapText="false" indent="0" shrinkToFit="false"/>
      <protection locked="true" hidden="false"/>
    </xf>
    <xf numFmtId="167" fontId="10" fillId="2" borderId="1" xfId="0" applyFont="true" applyBorder="true" applyAlignment="true" applyProtection="false">
      <alignment horizontal="center" vertical="center" textRotation="0" wrapText="false" indent="0" shrinkToFit="false"/>
      <protection locked="true" hidden="false"/>
    </xf>
    <xf numFmtId="165" fontId="10" fillId="2" borderId="1" xfId="15" applyFont="true" applyBorder="true" applyAlignment="true" applyProtection="true">
      <alignment horizontal="center" vertical="center" textRotation="0" wrapText="false" indent="0" shrinkToFit="false"/>
      <protection locked="true" hidden="false"/>
    </xf>
    <xf numFmtId="165" fontId="10" fillId="2" borderId="1" xfId="15" applyFont="true" applyBorder="true" applyAlignment="true" applyProtection="true">
      <alignment horizontal="right" vertical="center" textRotation="0" wrapText="false" indent="0" shrinkToFit="false"/>
      <protection locked="true" hidden="false"/>
    </xf>
    <xf numFmtId="164" fontId="10" fillId="0" borderId="0" xfId="0" applyFont="true" applyBorder="false" applyAlignment="true" applyProtection="false">
      <alignment horizontal="right" vertical="center" textRotation="0" wrapText="false" indent="0" shrinkToFit="false"/>
      <protection locked="true" hidden="false"/>
    </xf>
    <xf numFmtId="164" fontId="10" fillId="0" borderId="0" xfId="0" applyFont="true" applyBorder="false" applyAlignment="true" applyProtection="false">
      <alignment horizontal="justify" vertical="bottom" textRotation="0" wrapText="false" indent="0" shrinkToFit="false"/>
      <protection locked="true" hidden="false"/>
    </xf>
    <xf numFmtId="164" fontId="10" fillId="0" borderId="12" xfId="0" applyFont="true" applyBorder="true" applyAlignment="true" applyProtection="false">
      <alignment horizontal="left" vertical="bottom" textRotation="0" wrapText="false" indent="0" shrinkToFit="false"/>
      <protection locked="true" hidden="false"/>
    </xf>
    <xf numFmtId="164" fontId="10" fillId="0" borderId="12" xfId="0" applyFont="true" applyBorder="true" applyAlignment="true" applyProtection="false">
      <alignment horizontal="center" vertical="bottom" textRotation="0" wrapText="false" indent="0" shrinkToFit="false"/>
      <protection locked="true" hidden="false"/>
    </xf>
    <xf numFmtId="167" fontId="10" fillId="0" borderId="12"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right" vertical="top" textRotation="0" wrapText="false" indent="0" shrinkToFit="false"/>
      <protection locked="true" hidden="false"/>
    </xf>
    <xf numFmtId="167" fontId="10" fillId="0" borderId="0" xfId="0" applyFont="true" applyBorder="false" applyAlignment="true" applyProtection="false">
      <alignment horizontal="general" vertical="center" textRotation="0" wrapText="false" indent="0" shrinkToFit="false"/>
      <protection locked="true" hidden="false"/>
    </xf>
    <xf numFmtId="164" fontId="10" fillId="0" borderId="11" xfId="0" applyFont="true" applyBorder="true" applyAlignment="true" applyProtection="false">
      <alignment horizontal="right" vertical="top" textRotation="0" wrapText="false" indent="0" shrinkToFit="false"/>
      <protection locked="true" hidden="false"/>
    </xf>
    <xf numFmtId="164" fontId="10" fillId="0" borderId="12" xfId="0" applyFont="true" applyBorder="true" applyAlignment="true" applyProtection="false">
      <alignment horizontal="right" vertical="top"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4" fontId="13" fillId="0" borderId="10" xfId="0" applyFont="true" applyBorder="true" applyAlignment="false" applyProtection="false">
      <alignment horizontal="general" vertical="bottom" textRotation="0" wrapText="false" indent="0" shrinkToFit="false"/>
      <protection locked="true" hidden="false"/>
    </xf>
    <xf numFmtId="167" fontId="10" fillId="0" borderId="10" xfId="0" applyFont="true" applyBorder="true" applyAlignment="false" applyProtection="false">
      <alignment horizontal="general" vertical="bottom" textRotation="0" wrapText="false" indent="0" shrinkToFit="false"/>
      <protection locked="true" hidden="false"/>
    </xf>
    <xf numFmtId="167" fontId="13" fillId="0" borderId="0" xfId="0" applyFont="true" applyBorder="false" applyAlignment="true" applyProtection="false">
      <alignment horizontal="general" vertical="center" textRotation="0" wrapText="false" indent="0" shrinkToFit="false"/>
      <protection locked="true" hidden="false"/>
    </xf>
    <xf numFmtId="164" fontId="13" fillId="0" borderId="24" xfId="0" applyFont="true" applyBorder="true" applyAlignment="true" applyProtection="false">
      <alignment horizontal="center" vertical="center" textRotation="0" wrapText="false" indent="0" shrinkToFit="false"/>
      <protection locked="true" hidden="false"/>
    </xf>
    <xf numFmtId="165" fontId="10" fillId="0" borderId="8" xfId="15" applyFont="true" applyBorder="true" applyAlignment="true" applyProtection="true">
      <alignment horizontal="center" vertical="center" textRotation="0" wrapText="false" indent="0" shrinkToFit="false"/>
      <protection locked="true" hidden="false"/>
    </xf>
    <xf numFmtId="165" fontId="13" fillId="5" borderId="8" xfId="15" applyFont="true" applyBorder="true" applyAlignment="true" applyProtection="true">
      <alignment horizontal="center" vertical="center" textRotation="0" wrapText="false" indent="0" shrinkToFit="false"/>
      <protection locked="true" hidden="false"/>
    </xf>
    <xf numFmtId="164" fontId="39" fillId="0" borderId="0" xfId="0" applyFont="true" applyBorder="false" applyAlignment="true" applyProtection="false">
      <alignment horizontal="left" vertical="top" textRotation="0" wrapText="false" indent="0" shrinkToFit="false"/>
      <protection locked="true" hidden="false"/>
    </xf>
    <xf numFmtId="165" fontId="10" fillId="0" borderId="0" xfId="15" applyFont="true" applyBorder="true" applyAlignment="true" applyProtection="true">
      <alignment horizontal="general" vertical="center" textRotation="0" wrapText="false" indent="0" shrinkToFit="false"/>
      <protection locked="true" hidden="false"/>
    </xf>
    <xf numFmtId="164" fontId="40" fillId="0" borderId="0" xfId="0" applyFont="true" applyBorder="false" applyAlignment="true" applyProtection="false">
      <alignment horizontal="left" vertical="top" textRotation="0" wrapText="false" indent="0" shrinkToFit="false"/>
      <protection locked="true" hidden="false"/>
    </xf>
    <xf numFmtId="164" fontId="14" fillId="6" borderId="2" xfId="0" applyFont="true" applyBorder="true" applyAlignment="true" applyProtection="false">
      <alignment horizontal="center" vertical="bottom" textRotation="0" wrapText="false" indent="0" shrinkToFit="false"/>
      <protection locked="true" hidden="false"/>
    </xf>
    <xf numFmtId="166" fontId="10" fillId="2" borderId="16" xfId="0" applyFont="true" applyBorder="true" applyAlignment="true" applyProtection="false">
      <alignment horizontal="left" vertical="top" textRotation="0" wrapText="false" indent="0" shrinkToFit="false"/>
      <protection locked="true" hidden="false"/>
    </xf>
    <xf numFmtId="164" fontId="10" fillId="2" borderId="0" xfId="0" applyFont="true" applyBorder="false" applyAlignment="true" applyProtection="false">
      <alignment horizontal="center" vertical="center" textRotation="0" wrapText="false" indent="0" shrinkToFit="false"/>
      <protection locked="true" hidden="false"/>
    </xf>
    <xf numFmtId="167" fontId="10" fillId="2" borderId="0" xfId="0" applyFont="true" applyBorder="false" applyAlignment="true" applyProtection="false">
      <alignment horizontal="center" vertical="center" textRotation="0" wrapText="false" indent="0" shrinkToFit="false"/>
      <protection locked="true" hidden="false"/>
    </xf>
    <xf numFmtId="165" fontId="10" fillId="2" borderId="0" xfId="15" applyFont="true" applyBorder="true" applyAlignment="true" applyProtection="true">
      <alignment horizontal="center" vertical="center" textRotation="0" wrapText="false" indent="0" shrinkToFit="false"/>
      <protection locked="true" hidden="false"/>
    </xf>
    <xf numFmtId="165" fontId="10" fillId="2" borderId="0" xfId="15" applyFont="true" applyBorder="true" applyAlignment="true" applyProtection="true">
      <alignment horizontal="right" vertical="center" textRotation="0" wrapText="false" indent="0" shrinkToFit="false"/>
      <protection locked="true" hidden="false"/>
    </xf>
    <xf numFmtId="164" fontId="13" fillId="0" borderId="0" xfId="0" applyFont="true" applyBorder="false" applyAlignment="true" applyProtection="false">
      <alignment horizontal="justify" vertical="top" textRotation="0" wrapText="true" indent="0" shrinkToFit="false"/>
      <protection locked="true" hidden="false"/>
    </xf>
    <xf numFmtId="164" fontId="10" fillId="0" borderId="0" xfId="0" applyFont="true" applyBorder="false" applyAlignment="true" applyProtection="false">
      <alignment horizontal="left" vertical="bottom" textRotation="0" wrapText="true" indent="0" shrinkToFit="false"/>
      <protection locked="true" hidden="false"/>
    </xf>
    <xf numFmtId="164" fontId="13" fillId="0" borderId="0" xfId="0" applyFont="true" applyBorder="false" applyAlignment="true" applyProtection="false">
      <alignment horizontal="left" vertical="bottom" textRotation="0" wrapText="true" indent="0" shrinkToFit="false"/>
      <protection locked="true" hidden="false"/>
    </xf>
    <xf numFmtId="164" fontId="19" fillId="0" borderId="11" xfId="0" applyFont="true" applyBorder="true" applyAlignment="true" applyProtection="false">
      <alignment horizontal="left" vertical="top" textRotation="0" wrapText="true" indent="0" shrinkToFit="false"/>
      <protection locked="true" hidden="false"/>
    </xf>
    <xf numFmtId="164" fontId="29" fillId="0" borderId="0" xfId="0" applyFont="true" applyBorder="false" applyAlignment="true" applyProtection="false">
      <alignment horizontal="left" vertical="bottom" textRotation="0" wrapText="true" indent="0" shrinkToFit="false"/>
      <protection locked="true" hidden="false"/>
    </xf>
    <xf numFmtId="164" fontId="19" fillId="0" borderId="11" xfId="0" applyFont="true" applyBorder="true" applyAlignment="true" applyProtection="false">
      <alignment horizontal="left" vertical="bottom" textRotation="0" wrapText="true" indent="0" shrinkToFit="false"/>
      <protection locked="true" hidden="false"/>
    </xf>
    <xf numFmtId="169" fontId="19" fillId="0" borderId="11" xfId="0" applyFont="true" applyBorder="true" applyAlignment="true" applyProtection="false">
      <alignment horizontal="right" vertical="bottom" textRotation="0" wrapText="true" indent="0" shrinkToFit="false"/>
      <protection locked="true" hidden="false"/>
    </xf>
    <xf numFmtId="164" fontId="19" fillId="0" borderId="0" xfId="0" applyFont="true" applyBorder="false" applyAlignment="true" applyProtection="false">
      <alignment horizontal="justify" vertical="top" textRotation="0" wrapText="false" indent="0" shrinkToFit="false"/>
      <protection locked="true" hidden="false"/>
    </xf>
    <xf numFmtId="164" fontId="29" fillId="0" borderId="0" xfId="0" applyFont="true" applyBorder="false" applyAlignment="true" applyProtection="false">
      <alignment horizontal="left" vertical="top" textRotation="0" wrapText="true" indent="0" shrinkToFit="false"/>
      <protection locked="true" hidden="false"/>
    </xf>
    <xf numFmtId="164" fontId="10" fillId="0" borderId="12" xfId="0" applyFont="true" applyBorder="true" applyAlignment="true" applyProtection="false">
      <alignment horizontal="left" vertical="bottom" textRotation="0" wrapText="true" indent="0" shrinkToFit="false"/>
      <protection locked="true" hidden="false"/>
    </xf>
    <xf numFmtId="164" fontId="10" fillId="0" borderId="10" xfId="0" applyFont="true" applyBorder="true" applyAlignment="true" applyProtection="false">
      <alignment horizontal="center" vertical="top" textRotation="0" wrapText="true" indent="0" shrinkToFit="false"/>
      <protection locked="true" hidden="false"/>
    </xf>
    <xf numFmtId="169" fontId="10" fillId="0" borderId="10" xfId="0" applyFont="true" applyBorder="true" applyAlignment="true" applyProtection="false">
      <alignment horizontal="center" vertical="bottom" textRotation="0" wrapText="true" indent="0" shrinkToFit="false"/>
      <protection locked="true" hidden="false"/>
    </xf>
    <xf numFmtId="164" fontId="10" fillId="0" borderId="9" xfId="0" applyFont="true" applyBorder="true" applyAlignment="true" applyProtection="false">
      <alignment horizontal="center" vertical="bottom" textRotation="0" wrapText="true" indent="0" shrinkToFit="false"/>
      <protection locked="true" hidden="false"/>
    </xf>
    <xf numFmtId="169" fontId="10" fillId="0" borderId="13" xfId="0" applyFont="true" applyBorder="true" applyAlignment="true" applyProtection="false">
      <alignment horizontal="center" vertical="bottom" textRotation="0" wrapText="true" indent="0" shrinkToFit="false"/>
      <protection locked="true" hidden="false"/>
    </xf>
    <xf numFmtId="164" fontId="41" fillId="0" borderId="0" xfId="0" applyFont="true" applyBorder="false" applyAlignment="true" applyProtection="false">
      <alignment horizontal="justify" vertical="top" textRotation="0" wrapText="true" indent="0" shrinkToFit="false"/>
      <protection locked="true" hidden="false"/>
    </xf>
    <xf numFmtId="164" fontId="10" fillId="0" borderId="11" xfId="0" applyFont="true" applyBorder="true" applyAlignment="true" applyProtection="false">
      <alignment horizontal="center" vertical="bottom" textRotation="0" wrapText="true" indent="0" shrinkToFit="false"/>
      <protection locked="true" hidden="false"/>
    </xf>
    <xf numFmtId="169" fontId="10" fillId="0" borderId="16" xfId="0" applyFont="true" applyBorder="true" applyAlignment="true" applyProtection="false">
      <alignment horizontal="center" vertical="bottom" textRotation="0" wrapText="true" indent="0" shrinkToFit="false"/>
      <protection locked="true" hidden="false"/>
    </xf>
    <xf numFmtId="164" fontId="19" fillId="0" borderId="0" xfId="0" applyFont="true" applyBorder="false" applyAlignment="true" applyProtection="false">
      <alignment horizontal="left" vertical="top" textRotation="0" wrapText="true" indent="0" shrinkToFit="false"/>
      <protection locked="true" hidden="false"/>
    </xf>
    <xf numFmtId="164" fontId="31" fillId="0" borderId="0" xfId="0" applyFont="true" applyBorder="false" applyAlignment="true" applyProtection="false">
      <alignment horizontal="left" vertical="top" textRotation="0" wrapText="true" indent="0" shrinkToFit="false"/>
      <protection locked="true" hidden="false"/>
    </xf>
    <xf numFmtId="164" fontId="10" fillId="0" borderId="2" xfId="0" applyFont="true" applyBorder="true" applyAlignment="true" applyProtection="false">
      <alignment horizontal="left" vertical="bottom" textRotation="0" wrapText="true" indent="0" shrinkToFit="false"/>
      <protection locked="true" hidden="false"/>
    </xf>
    <xf numFmtId="169" fontId="10" fillId="0" borderId="8" xfId="0" applyFont="true" applyBorder="true" applyAlignment="true" applyProtection="false">
      <alignment horizontal="center" vertical="bottom" textRotation="0" wrapText="true" indent="0" shrinkToFit="false"/>
      <protection locked="true" hidden="false"/>
    </xf>
    <xf numFmtId="164" fontId="10" fillId="0" borderId="8" xfId="0" applyFont="true" applyBorder="true" applyAlignment="true" applyProtection="false">
      <alignment horizontal="justify" vertical="top"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10" fillId="0" borderId="17" xfId="0" applyFont="true" applyBorder="true" applyAlignment="true" applyProtection="false">
      <alignment horizontal="justify" vertical="top" textRotation="0" wrapText="false" indent="0" shrinkToFit="false"/>
      <protection locked="true" hidden="false"/>
    </xf>
    <xf numFmtId="169" fontId="10" fillId="0" borderId="13" xfId="0" applyFont="true" applyBorder="true" applyAlignment="true" applyProtection="false">
      <alignment horizontal="right" vertical="bottom" textRotation="0" wrapText="false" indent="0" shrinkToFit="false"/>
      <protection locked="true" hidden="false"/>
    </xf>
    <xf numFmtId="164" fontId="10" fillId="0" borderId="8" xfId="0" applyFont="true" applyBorder="true" applyAlignment="true" applyProtection="false">
      <alignment horizontal="justify" vertical="bottom" textRotation="0" wrapText="false" indent="0" shrinkToFit="false"/>
      <protection locked="true" hidden="false"/>
    </xf>
    <xf numFmtId="169" fontId="10"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justify" vertical="bottom" textRotation="0" wrapText="false" indent="0" shrinkToFit="false"/>
      <protection locked="true" hidden="false"/>
    </xf>
    <xf numFmtId="164" fontId="10" fillId="0" borderId="1" xfId="0" applyFont="true" applyBorder="true" applyAlignment="true" applyProtection="false">
      <alignment horizontal="justify" vertical="bottom" textRotation="0" wrapText="false" indent="0" shrinkToFit="false"/>
      <protection locked="true" hidden="false"/>
    </xf>
    <xf numFmtId="169" fontId="10" fillId="0" borderId="1"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justify" vertical="top" textRotation="0" wrapText="false" indent="0" shrinkToFit="false"/>
      <protection locked="true" hidden="false"/>
    </xf>
    <xf numFmtId="164" fontId="10" fillId="0" borderId="11" xfId="0" applyFont="true" applyBorder="true" applyAlignment="true" applyProtection="false">
      <alignment horizontal="justify" vertical="bottom" textRotation="0" wrapText="true" indent="0" shrinkToFit="false"/>
      <protection locked="true" hidden="false"/>
    </xf>
    <xf numFmtId="164" fontId="10" fillId="0" borderId="12" xfId="0" applyFont="true" applyBorder="true" applyAlignment="true" applyProtection="false">
      <alignment horizontal="justify" vertical="bottom" textRotation="0" wrapText="true" indent="0" shrinkToFit="false"/>
      <protection locked="true" hidden="false"/>
    </xf>
    <xf numFmtId="164" fontId="10" fillId="0" borderId="10" xfId="0" applyFont="true" applyBorder="true" applyAlignment="true" applyProtection="false">
      <alignment horizontal="justify" vertical="bottom" textRotation="0" wrapText="true" indent="0" shrinkToFit="false"/>
      <protection locked="true" hidden="false"/>
    </xf>
    <xf numFmtId="164" fontId="10" fillId="0" borderId="9" xfId="23" applyFont="true" applyBorder="true" applyAlignment="true" applyProtection="false">
      <alignment horizontal="left" vertical="top" textRotation="0" wrapText="false" indent="0" shrinkToFit="false"/>
      <protection locked="true" hidden="false"/>
    </xf>
    <xf numFmtId="164" fontId="10" fillId="0" borderId="17" xfId="23" applyFont="true" applyBorder="true" applyAlignment="true" applyProtection="false">
      <alignment horizontal="justify" vertical="top" textRotation="0" wrapText="true" indent="0" shrinkToFit="false"/>
      <protection locked="true" hidden="false"/>
    </xf>
    <xf numFmtId="164" fontId="10" fillId="0" borderId="9" xfId="23" applyFont="true" applyBorder="true" applyAlignment="true" applyProtection="false">
      <alignment horizontal="center" vertical="center" textRotation="0" wrapText="false" indent="0" shrinkToFit="false"/>
      <protection locked="true" hidden="false"/>
    </xf>
    <xf numFmtId="164" fontId="10" fillId="0" borderId="9" xfId="23" applyFont="true" applyBorder="true" applyAlignment="true" applyProtection="false">
      <alignment horizontal="center" vertical="center" textRotation="0" wrapText="true" indent="0" shrinkToFit="false"/>
      <protection locked="true" hidden="false"/>
    </xf>
    <xf numFmtId="164" fontId="4" fillId="0" borderId="0" xfId="23" applyFont="false" applyBorder="false" applyAlignment="true" applyProtection="false">
      <alignment horizontal="general" vertical="bottom" textRotation="0" wrapText="true" indent="0" shrinkToFit="false"/>
      <protection locked="true" hidden="false"/>
    </xf>
    <xf numFmtId="164" fontId="28" fillId="0" borderId="0" xfId="23" applyFont="true" applyBorder="false" applyAlignment="false" applyProtection="false">
      <alignment horizontal="general" vertical="bottom" textRotation="0" wrapText="false" indent="0" shrinkToFit="false"/>
      <protection locked="true" hidden="false"/>
    </xf>
    <xf numFmtId="164" fontId="10" fillId="0" borderId="11" xfId="23" applyFont="true" applyBorder="true" applyAlignment="true" applyProtection="false">
      <alignment horizontal="left" vertical="top" textRotation="0" wrapText="false" indent="0" shrinkToFit="false"/>
      <protection locked="true" hidden="false"/>
    </xf>
    <xf numFmtId="164" fontId="10" fillId="0" borderId="0" xfId="23" applyFont="true" applyBorder="false" applyAlignment="true" applyProtection="false">
      <alignment horizontal="justify" vertical="top" textRotation="0" wrapText="true" indent="0" shrinkToFit="false"/>
      <protection locked="true" hidden="false"/>
    </xf>
    <xf numFmtId="164" fontId="10" fillId="0" borderId="11" xfId="23" applyFont="true" applyBorder="true" applyAlignment="true" applyProtection="false">
      <alignment horizontal="center" vertical="center" textRotation="0" wrapText="false" indent="0" shrinkToFit="false"/>
      <protection locked="true" hidden="false"/>
    </xf>
    <xf numFmtId="164" fontId="10" fillId="0" borderId="11" xfId="23" applyFont="true" applyBorder="true" applyAlignment="true" applyProtection="false">
      <alignment horizontal="center" vertical="center" textRotation="0" wrapText="true" indent="0" shrinkToFit="false"/>
      <protection locked="true" hidden="false"/>
    </xf>
    <xf numFmtId="164" fontId="19" fillId="0" borderId="10" xfId="0" applyFont="true" applyBorder="true" applyAlignment="true" applyProtection="false">
      <alignment horizontal="justify" vertical="top" textRotation="0" wrapText="true" indent="0" shrinkToFit="false"/>
      <protection locked="true" hidden="false"/>
    </xf>
    <xf numFmtId="164" fontId="19" fillId="0" borderId="0" xfId="0" applyFont="true" applyBorder="false" applyAlignment="true" applyProtection="false">
      <alignment horizontal="justify" vertical="top" textRotation="0" wrapText="true" indent="0" shrinkToFit="false"/>
      <protection locked="true" hidden="false"/>
    </xf>
    <xf numFmtId="164" fontId="19" fillId="0" borderId="10" xfId="0" applyFont="true" applyBorder="true" applyAlignment="true" applyProtection="false">
      <alignment horizontal="justify" vertical="bottom" textRotation="0" wrapText="true" indent="0" shrinkToFit="false"/>
      <protection locked="true" hidden="false"/>
    </xf>
    <xf numFmtId="164" fontId="10" fillId="0" borderId="14" xfId="23" applyFont="true" applyBorder="true" applyAlignment="true" applyProtection="false">
      <alignment horizontal="justify" vertical="top" textRotation="0" wrapText="true" indent="0" shrinkToFit="false"/>
      <protection locked="true" hidden="false"/>
    </xf>
    <xf numFmtId="164" fontId="10" fillId="0" borderId="12" xfId="23" applyFont="true" applyBorder="true" applyAlignment="true" applyProtection="false">
      <alignment horizontal="center" vertical="center" textRotation="0" wrapText="false" indent="0" shrinkToFit="false"/>
      <protection locked="true" hidden="false"/>
    </xf>
    <xf numFmtId="164" fontId="10" fillId="0" borderId="12" xfId="23" applyFont="true" applyBorder="true" applyAlignment="true" applyProtection="false">
      <alignment horizontal="center" vertical="center" textRotation="0" wrapText="true" indent="0" shrinkToFit="false"/>
      <protection locked="true" hidden="false"/>
    </xf>
    <xf numFmtId="164" fontId="10" fillId="0" borderId="12" xfId="23" applyFont="true" applyBorder="true" applyAlignment="true" applyProtection="false">
      <alignment horizontal="left" vertical="top" textRotation="0" wrapText="false" indent="0" shrinkToFit="false"/>
      <protection locked="true" hidden="false"/>
    </xf>
    <xf numFmtId="164" fontId="10" fillId="0" borderId="1" xfId="23" applyFont="true" applyBorder="true" applyAlignment="true" applyProtection="false">
      <alignment horizontal="justify" vertical="bottom" textRotation="0" wrapText="true" indent="0" shrinkToFit="false"/>
      <protection locked="true" hidden="false"/>
    </xf>
    <xf numFmtId="164" fontId="10" fillId="0" borderId="12" xfId="31" applyFont="true" applyBorder="true" applyAlignment="true" applyProtection="false">
      <alignment horizontal="center" vertical="center" textRotation="0" wrapText="true" indent="0" shrinkToFit="false"/>
      <protection locked="true" hidden="false"/>
    </xf>
    <xf numFmtId="169" fontId="10" fillId="0" borderId="12" xfId="31" applyFont="true" applyBorder="true" applyAlignment="true" applyProtection="false">
      <alignment horizontal="center" vertical="center" textRotation="0" wrapText="true" indent="0" shrinkToFit="false"/>
      <protection locked="true" hidden="false"/>
    </xf>
    <xf numFmtId="164" fontId="10" fillId="0" borderId="17" xfId="0" applyFont="true" applyBorder="true" applyAlignment="true" applyProtection="false">
      <alignment horizontal="general" vertical="bottom" textRotation="0" wrapText="true" indent="0" shrinkToFit="false"/>
      <protection locked="true" hidden="false"/>
    </xf>
    <xf numFmtId="164" fontId="10" fillId="0" borderId="1" xfId="23" applyFont="true" applyBorder="true" applyAlignment="true" applyProtection="false">
      <alignment horizontal="justify" vertical="top" textRotation="0" wrapText="true" indent="0" shrinkToFit="false"/>
      <protection locked="true" hidden="false"/>
    </xf>
    <xf numFmtId="164" fontId="10" fillId="0" borderId="1" xfId="0" applyFont="true" applyBorder="true" applyAlignment="true" applyProtection="false">
      <alignment horizontal="justify" vertical="bottom" textRotation="0" wrapText="true" indent="0" shrinkToFit="false"/>
      <protection locked="true" hidden="false"/>
    </xf>
    <xf numFmtId="164" fontId="19" fillId="0" borderId="2" xfId="0" applyFont="true" applyBorder="true" applyAlignment="true" applyProtection="false">
      <alignment horizontal="justify" vertical="top" textRotation="0" wrapText="true" indent="0" shrinkToFit="false"/>
      <protection locked="true" hidden="false"/>
    </xf>
    <xf numFmtId="169" fontId="10" fillId="0" borderId="11" xfId="0" applyFont="true" applyBorder="true" applyAlignment="true" applyProtection="false">
      <alignment horizontal="center" vertical="center" textRotation="0" wrapText="false" indent="0" shrinkToFit="false"/>
      <protection locked="true" hidden="false"/>
    </xf>
    <xf numFmtId="164" fontId="29" fillId="0" borderId="2" xfId="0" applyFont="true" applyBorder="true" applyAlignment="true" applyProtection="false">
      <alignment horizontal="justify" vertical="bottom" textRotation="0" wrapText="false" indent="0" shrinkToFit="false"/>
      <protection locked="true" hidden="false"/>
    </xf>
    <xf numFmtId="164" fontId="26" fillId="0" borderId="0" xfId="0" applyFont="true" applyBorder="false" applyAlignment="true" applyProtection="false">
      <alignment horizontal="justify" vertical="bottom" textRotation="0" wrapText="false" indent="0" shrinkToFit="false"/>
      <protection locked="true" hidden="false"/>
    </xf>
    <xf numFmtId="164" fontId="26" fillId="0" borderId="1" xfId="0" applyFont="true" applyBorder="true" applyAlignment="true" applyProtection="false">
      <alignment horizontal="justify" vertical="bottom" textRotation="0" wrapText="false" indent="0" shrinkToFit="false"/>
      <protection locked="true" hidden="false"/>
    </xf>
    <xf numFmtId="164" fontId="29" fillId="0" borderId="0" xfId="0" applyFont="true" applyBorder="false" applyAlignment="true" applyProtection="false">
      <alignment horizontal="justify" vertical="bottom" textRotation="0" wrapText="false" indent="0" shrinkToFit="false"/>
      <protection locked="true" hidden="false"/>
    </xf>
    <xf numFmtId="164" fontId="19" fillId="0" borderId="0" xfId="0" applyFont="true" applyBorder="false" applyAlignment="true" applyProtection="false">
      <alignment horizontal="justify" vertical="center" textRotation="0" wrapText="true" indent="0" shrinkToFit="false"/>
      <protection locked="true" hidden="false"/>
    </xf>
    <xf numFmtId="164" fontId="19" fillId="0" borderId="2" xfId="0" applyFont="true" applyBorder="true" applyAlignment="true" applyProtection="false">
      <alignment horizontal="justify" vertical="center" textRotation="0" wrapText="true" indent="0" shrinkToFit="false"/>
      <protection locked="true" hidden="false"/>
    </xf>
    <xf numFmtId="164" fontId="10" fillId="0" borderId="13" xfId="0" applyFont="true" applyBorder="true" applyAlignment="true" applyProtection="false">
      <alignment horizontal="justify" vertical="bottom" textRotation="0" wrapText="false" indent="0" shrinkToFit="false"/>
      <protection locked="true" hidden="false"/>
    </xf>
    <xf numFmtId="164" fontId="31" fillId="0" borderId="0" xfId="0" applyFont="true" applyBorder="false" applyAlignment="true" applyProtection="false">
      <alignment horizontal="general" vertical="center" textRotation="0" wrapText="true" indent="0" shrinkToFit="false"/>
      <protection locked="true" hidden="false"/>
    </xf>
    <xf numFmtId="164" fontId="31" fillId="0" borderId="2" xfId="0" applyFont="true" applyBorder="true" applyAlignment="true" applyProtection="false">
      <alignment horizontal="general" vertical="center" textRotation="0" wrapText="true" indent="0" shrinkToFit="false"/>
      <protection locked="true" hidden="false"/>
    </xf>
    <xf numFmtId="164" fontId="19" fillId="0" borderId="14" xfId="0" applyFont="true" applyBorder="true" applyAlignment="true" applyProtection="false">
      <alignment horizontal="justify" vertical="bottom" textRotation="0" wrapText="false" indent="0" shrinkToFit="false"/>
      <protection locked="true" hidden="false"/>
    </xf>
    <xf numFmtId="164" fontId="19" fillId="0" borderId="0" xfId="0" applyFont="true" applyBorder="false" applyAlignment="true" applyProtection="false">
      <alignment horizontal="justify" vertical="bottom" textRotation="0" wrapText="false" indent="0" shrinkToFit="false"/>
      <protection locked="true" hidden="false"/>
    </xf>
    <xf numFmtId="164" fontId="32" fillId="0" borderId="16" xfId="0" applyFont="true" applyBorder="true" applyAlignment="true" applyProtection="false">
      <alignment horizontal="justify" vertical="bottom" textRotation="0" wrapText="false" indent="0" shrinkToFit="false"/>
      <protection locked="true" hidden="false"/>
    </xf>
    <xf numFmtId="164" fontId="32" fillId="0" borderId="11" xfId="0" applyFont="true" applyBorder="true" applyAlignment="true" applyProtection="false">
      <alignment horizontal="center" vertical="center" textRotation="0" wrapText="false" indent="0" shrinkToFit="false"/>
      <protection locked="true" hidden="false"/>
    </xf>
    <xf numFmtId="169" fontId="32" fillId="0" borderId="11" xfId="0" applyFont="true" applyBorder="true" applyAlignment="true" applyProtection="false">
      <alignment horizontal="center" vertical="center" textRotation="0" wrapText="true" indent="0" shrinkToFit="false"/>
      <protection locked="true" hidden="false"/>
    </xf>
    <xf numFmtId="164" fontId="32" fillId="0" borderId="12" xfId="0" applyFont="true" applyBorder="true" applyAlignment="true" applyProtection="false">
      <alignment horizontal="justify" vertical="bottom" textRotation="0" wrapText="false" indent="0" shrinkToFit="false"/>
      <protection locked="true" hidden="false"/>
    </xf>
    <xf numFmtId="164" fontId="32" fillId="0" borderId="12" xfId="0" applyFont="true" applyBorder="true" applyAlignment="true" applyProtection="false">
      <alignment horizontal="center" vertical="center" textRotation="0" wrapText="false" indent="0" shrinkToFit="false"/>
      <protection locked="true" hidden="false"/>
    </xf>
    <xf numFmtId="169" fontId="32" fillId="0" borderId="12" xfId="0"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left" vertical="bottom" textRotation="0" wrapText="true" indent="0" shrinkToFit="false"/>
      <protection locked="true" hidden="false"/>
    </xf>
    <xf numFmtId="164" fontId="10" fillId="0" borderId="2" xfId="0" applyFont="true" applyBorder="true" applyAlignment="true" applyProtection="false">
      <alignment horizontal="justify" vertical="top" textRotation="0" wrapText="true" indent="0" shrinkToFit="false"/>
      <protection locked="true" hidden="false"/>
    </xf>
    <xf numFmtId="164" fontId="32" fillId="0" borderId="11" xfId="0" applyFont="true" applyBorder="true" applyAlignment="true" applyProtection="false">
      <alignment horizontal="justify" vertical="top" textRotation="0" wrapText="true" indent="0" shrinkToFit="false"/>
      <protection locked="true" hidden="false"/>
    </xf>
    <xf numFmtId="169" fontId="32" fillId="0" borderId="11" xfId="0" applyFont="true" applyBorder="true" applyAlignment="true" applyProtection="false">
      <alignment horizontal="center" vertical="center" textRotation="0" wrapText="false" indent="0" shrinkToFit="false"/>
      <protection locked="true" hidden="false"/>
    </xf>
    <xf numFmtId="164" fontId="32" fillId="0" borderId="12" xfId="0" applyFont="true" applyBorder="true" applyAlignment="true" applyProtection="false">
      <alignment horizontal="justify" vertical="top" textRotation="0" wrapText="true" indent="0" shrinkToFit="false"/>
      <protection locked="true" hidden="false"/>
    </xf>
    <xf numFmtId="164" fontId="10" fillId="0" borderId="10" xfId="31" applyFont="true" applyBorder="true" applyAlignment="true" applyProtection="false">
      <alignment horizontal="justify" vertical="bottom" textRotation="0" wrapText="false" indent="0" shrinkToFit="false"/>
      <protection locked="true" hidden="false"/>
    </xf>
    <xf numFmtId="169" fontId="10" fillId="0" borderId="12" xfId="31" applyFont="true" applyBorder="true" applyAlignment="true" applyProtection="false">
      <alignment horizontal="center" vertical="center" textRotation="0" wrapText="false" indent="0" shrinkToFit="false"/>
      <protection locked="true" hidden="false"/>
    </xf>
    <xf numFmtId="164" fontId="13" fillId="2" borderId="20" xfId="0" applyFont="true" applyBorder="true" applyAlignment="true" applyProtection="false">
      <alignment horizontal="left" vertical="center" textRotation="0" wrapText="false" indent="0" shrinkToFit="false"/>
      <protection locked="true" hidden="false"/>
    </xf>
    <xf numFmtId="164" fontId="10" fillId="2" borderId="25" xfId="0" applyFont="true" applyBorder="true" applyAlignment="true" applyProtection="false">
      <alignment horizontal="center" vertical="center" textRotation="0" wrapText="false" indent="0" shrinkToFit="false"/>
      <protection locked="true" hidden="false"/>
    </xf>
    <xf numFmtId="168" fontId="10" fillId="2" borderId="25" xfId="0" applyFont="true" applyBorder="true" applyAlignment="true" applyProtection="false">
      <alignment horizontal="center" vertical="center" textRotation="0" wrapText="false" indent="0" shrinkToFit="false"/>
      <protection locked="true" hidden="false"/>
    </xf>
    <xf numFmtId="165" fontId="10" fillId="2" borderId="25" xfId="15" applyFont="true" applyBorder="true" applyAlignment="true" applyProtection="true">
      <alignment horizontal="center" vertical="center" textRotation="0" wrapText="false" indent="0" shrinkToFit="false"/>
      <protection locked="true" hidden="false"/>
    </xf>
    <xf numFmtId="164" fontId="13" fillId="0" borderId="5" xfId="0" applyFont="true" applyBorder="true" applyAlignment="true" applyProtection="false">
      <alignment horizontal="center" vertical="center" textRotation="0" wrapText="true" indent="0" shrinkToFit="false"/>
      <protection locked="true" hidden="false"/>
    </xf>
    <xf numFmtId="167" fontId="13" fillId="0" borderId="5" xfId="0" applyFont="true" applyBorder="true" applyAlignment="true" applyProtection="false">
      <alignment horizontal="center" vertical="center" textRotation="0" wrapText="false" indent="0" shrinkToFit="false"/>
      <protection locked="true" hidden="false"/>
    </xf>
    <xf numFmtId="165" fontId="13" fillId="0" borderId="5" xfId="15" applyFont="true" applyBorder="true" applyAlignment="true" applyProtection="true">
      <alignment horizontal="center" vertical="center" textRotation="0" wrapText="true" indent="0" shrinkToFit="false"/>
      <protection locked="true" hidden="false"/>
    </xf>
    <xf numFmtId="165" fontId="13" fillId="0" borderId="26" xfId="15" applyFont="true" applyBorder="true" applyAlignment="true" applyProtection="true">
      <alignment horizontal="right" vertical="center" textRotation="0" wrapText="false" indent="0" shrinkToFit="false"/>
      <protection locked="true" hidden="false"/>
    </xf>
    <xf numFmtId="164" fontId="10" fillId="2" borderId="8" xfId="0" applyFont="true" applyBorder="true" applyAlignment="true" applyProtection="false">
      <alignment horizontal="center" vertical="center" textRotation="0" wrapText="false" indent="0" shrinkToFit="false"/>
      <protection locked="true" hidden="false"/>
    </xf>
    <xf numFmtId="164" fontId="10" fillId="0" borderId="9" xfId="31" applyFont="true" applyBorder="true" applyAlignment="true" applyProtection="false">
      <alignment horizontal="left" vertical="top" textRotation="0" wrapText="true" indent="0" shrinkToFit="false"/>
      <protection locked="true" hidden="false"/>
    </xf>
    <xf numFmtId="164" fontId="10" fillId="0" borderId="17" xfId="23" applyFont="true" applyBorder="true" applyAlignment="true" applyProtection="false">
      <alignment horizontal="justify" vertical="bottom" textRotation="0" wrapText="true" indent="0" shrinkToFit="false"/>
      <protection locked="true" hidden="false"/>
    </xf>
    <xf numFmtId="164" fontId="10" fillId="0" borderId="9" xfId="31" applyFont="true" applyBorder="true" applyAlignment="true" applyProtection="false">
      <alignment horizontal="center" vertical="center" textRotation="0" wrapText="true" indent="0" shrinkToFit="false"/>
      <protection locked="true" hidden="false"/>
    </xf>
    <xf numFmtId="169" fontId="10" fillId="0" borderId="9" xfId="31" applyFont="true" applyBorder="true" applyAlignment="true" applyProtection="false">
      <alignment horizontal="center" vertical="center" textRotation="0" wrapText="true" indent="0" shrinkToFit="false"/>
      <protection locked="true" hidden="false"/>
    </xf>
    <xf numFmtId="164" fontId="4" fillId="0" borderId="0" xfId="31" applyFont="false" applyBorder="false" applyAlignment="true" applyProtection="false">
      <alignment horizontal="general" vertical="bottom" textRotation="0" wrapText="true" indent="0" shrinkToFit="false"/>
      <protection locked="true" hidden="false"/>
    </xf>
    <xf numFmtId="164" fontId="10" fillId="0" borderId="11" xfId="31" applyFont="true" applyBorder="true" applyAlignment="true" applyProtection="false">
      <alignment horizontal="left" vertical="top" textRotation="0" wrapText="true" indent="0" shrinkToFit="false"/>
      <protection locked="true" hidden="false"/>
    </xf>
    <xf numFmtId="164" fontId="29" fillId="0" borderId="17" xfId="23" applyFont="true" applyBorder="true" applyAlignment="true" applyProtection="false">
      <alignment horizontal="justify" vertical="bottom" textRotation="0" wrapText="false" indent="0" shrinkToFit="false"/>
      <protection locked="true" hidden="false"/>
    </xf>
    <xf numFmtId="164" fontId="10" fillId="0" borderId="13" xfId="23" applyFont="true" applyBorder="true" applyAlignment="true" applyProtection="false">
      <alignment horizontal="justify" vertical="bottom" textRotation="0" wrapText="false" indent="0" shrinkToFit="false"/>
      <protection locked="true" hidden="false"/>
    </xf>
    <xf numFmtId="164" fontId="10" fillId="0" borderId="12" xfId="31" applyFont="true" applyBorder="true" applyAlignment="true" applyProtection="false">
      <alignment horizontal="left" vertical="top" textRotation="0" wrapText="true" indent="0" shrinkToFit="false"/>
      <protection locked="true" hidden="false"/>
    </xf>
    <xf numFmtId="164" fontId="10" fillId="0" borderId="1" xfId="23" applyFont="true" applyBorder="true" applyAlignment="true" applyProtection="false">
      <alignment horizontal="justify" vertical="bottom" textRotation="0" wrapText="false" indent="0" shrinkToFit="false"/>
      <protection locked="true" hidden="false"/>
    </xf>
    <xf numFmtId="164" fontId="10" fillId="0" borderId="0" xfId="23" applyFont="true" applyBorder="false" applyAlignment="true" applyProtection="false">
      <alignment horizontal="justify" vertical="bottom" textRotation="0" wrapText="true" indent="0" shrinkToFit="false"/>
      <protection locked="true" hidden="false"/>
    </xf>
    <xf numFmtId="164" fontId="10" fillId="0" borderId="11" xfId="31" applyFont="true" applyBorder="true" applyAlignment="true" applyProtection="false">
      <alignment horizontal="center" vertical="center" textRotation="0" wrapText="true" indent="0" shrinkToFit="false"/>
      <protection locked="true" hidden="false"/>
    </xf>
    <xf numFmtId="169" fontId="10" fillId="0" borderId="11" xfId="31" applyFont="true" applyBorder="true" applyAlignment="true" applyProtection="false">
      <alignment horizontal="center" vertical="center" textRotation="0" wrapText="true" indent="0" shrinkToFit="false"/>
      <protection locked="true" hidden="false"/>
    </xf>
    <xf numFmtId="164" fontId="10" fillId="0" borderId="9" xfId="23" applyFont="true" applyBorder="true" applyAlignment="true" applyProtection="false">
      <alignment horizontal="justify" vertical="bottom" textRotation="0" wrapText="false" indent="0" shrinkToFit="false"/>
      <protection locked="true" hidden="false"/>
    </xf>
    <xf numFmtId="164" fontId="10" fillId="0" borderId="12" xfId="23" applyFont="true" applyBorder="true" applyAlignment="true" applyProtection="false">
      <alignment horizontal="justify" vertical="bottom" textRotation="0" wrapText="false" indent="0" shrinkToFit="false"/>
      <protection locked="true" hidden="false"/>
    </xf>
    <xf numFmtId="164" fontId="10" fillId="0" borderId="14" xfId="23" applyFont="true" applyBorder="true" applyAlignment="true" applyProtection="false">
      <alignment horizontal="justify" vertical="bottom" textRotation="0" wrapText="false" indent="0" shrinkToFit="false"/>
      <protection locked="true" hidden="false"/>
    </xf>
    <xf numFmtId="164" fontId="10" fillId="0" borderId="17" xfId="31" applyFont="true" applyBorder="true" applyAlignment="true" applyProtection="false">
      <alignment horizontal="justify" vertical="bottom" textRotation="0" wrapText="false" indent="0" shrinkToFit="false"/>
      <protection locked="true" hidden="false"/>
    </xf>
    <xf numFmtId="164" fontId="10" fillId="0" borderId="2" xfId="23" applyFont="true" applyBorder="true" applyAlignment="true" applyProtection="false">
      <alignment horizontal="justify" vertical="bottom" textRotation="0" wrapText="false" indent="0" shrinkToFit="false"/>
      <protection locked="true" hidden="false"/>
    </xf>
    <xf numFmtId="164" fontId="10" fillId="0" borderId="10" xfId="23" applyFont="true" applyBorder="true" applyAlignment="true" applyProtection="false">
      <alignment horizontal="center" vertical="center" textRotation="0" wrapText="false" indent="0" shrinkToFit="false"/>
      <protection locked="true" hidden="false"/>
    </xf>
    <xf numFmtId="164" fontId="10" fillId="0" borderId="10" xfId="23" applyFont="true" applyBorder="true" applyAlignment="true" applyProtection="false">
      <alignment horizontal="center" vertical="center" textRotation="0" wrapText="true" indent="0" shrinkToFit="false"/>
      <protection locked="true" hidden="false"/>
    </xf>
    <xf numFmtId="164" fontId="10" fillId="0" borderId="2" xfId="31" applyFont="true" applyBorder="true" applyAlignment="true" applyProtection="false">
      <alignment horizontal="justify" vertical="bottom" textRotation="0" wrapText="false" indent="0" shrinkToFit="false"/>
      <protection locked="true" hidden="false"/>
    </xf>
    <xf numFmtId="164" fontId="10" fillId="0" borderId="9" xfId="31" applyFont="true" applyBorder="true" applyAlignment="true" applyProtection="false">
      <alignment horizontal="left" vertical="top" textRotation="0" wrapText="false" indent="0" shrinkToFit="false"/>
      <protection locked="true" hidden="false"/>
    </xf>
    <xf numFmtId="164" fontId="10" fillId="0" borderId="17" xfId="31" applyFont="true" applyBorder="true" applyAlignment="true" applyProtection="false">
      <alignment horizontal="justify" vertical="top" textRotation="0" wrapText="false" indent="0" shrinkToFit="false"/>
      <protection locked="true" hidden="false"/>
    </xf>
    <xf numFmtId="169" fontId="10" fillId="0" borderId="10" xfId="31" applyFont="true" applyBorder="true" applyAlignment="true" applyProtection="false">
      <alignment horizontal="center" vertical="center" textRotation="0" wrapText="false" indent="0" shrinkToFit="false"/>
      <protection locked="true" hidden="false"/>
    </xf>
    <xf numFmtId="164" fontId="28" fillId="0" borderId="0" xfId="31" applyFont="true" applyBorder="false" applyAlignment="false" applyProtection="false">
      <alignment horizontal="general" vertical="bottom" textRotation="0" wrapText="false" indent="0" shrinkToFit="false"/>
      <protection locked="true" hidden="false"/>
    </xf>
    <xf numFmtId="164" fontId="10" fillId="0" borderId="13" xfId="31" applyFont="true" applyBorder="true" applyAlignment="true" applyProtection="false">
      <alignment horizontal="justify" vertical="top" textRotation="0" wrapText="true" indent="0" shrinkToFit="false"/>
      <protection locked="true" hidden="false"/>
    </xf>
    <xf numFmtId="164" fontId="10" fillId="0" borderId="16" xfId="31" applyFont="true" applyBorder="true" applyAlignment="true" applyProtection="false">
      <alignment horizontal="justify" vertical="top" textRotation="0" wrapText="true" indent="0" shrinkToFit="false"/>
      <protection locked="true" hidden="false"/>
    </xf>
    <xf numFmtId="164" fontId="10" fillId="0" borderId="14" xfId="31" applyFont="true" applyBorder="true" applyAlignment="true" applyProtection="false">
      <alignment horizontal="justify" vertical="top" textRotation="0" wrapText="true" indent="0" shrinkToFit="false"/>
      <protection locked="true" hidden="false"/>
    </xf>
    <xf numFmtId="164" fontId="10" fillId="0" borderId="2" xfId="31" applyFont="true" applyBorder="true" applyAlignment="true" applyProtection="false">
      <alignment horizontal="justify" vertical="top" textRotation="0" wrapText="true" indent="0" shrinkToFit="false"/>
      <protection locked="true" hidden="false"/>
    </xf>
    <xf numFmtId="164" fontId="10" fillId="0" borderId="10" xfId="31" applyFont="true" applyBorder="true" applyAlignment="true" applyProtection="false">
      <alignment horizontal="center" vertical="center" textRotation="0" wrapText="true" indent="0" shrinkToFit="false"/>
      <protection locked="true" hidden="false"/>
    </xf>
    <xf numFmtId="169" fontId="10" fillId="0" borderId="10" xfId="31" applyFont="true" applyBorder="true" applyAlignment="true" applyProtection="false">
      <alignment horizontal="center" vertical="center" textRotation="0" wrapText="true" indent="0" shrinkToFit="false"/>
      <protection locked="true" hidden="false"/>
    </xf>
    <xf numFmtId="164" fontId="10" fillId="0" borderId="1" xfId="31" applyFont="true" applyBorder="true" applyAlignment="true" applyProtection="false">
      <alignment horizontal="justify" vertical="top" textRotation="0" wrapText="true" indent="0" shrinkToFit="false"/>
      <protection locked="true" hidden="false"/>
    </xf>
    <xf numFmtId="164" fontId="10" fillId="0" borderId="13" xfId="23" applyFont="true" applyBorder="true" applyAlignment="true" applyProtection="false">
      <alignment horizontal="justify" vertical="bottom" textRotation="0" wrapText="true" indent="0" shrinkToFit="false"/>
      <protection locked="true" hidden="false"/>
    </xf>
    <xf numFmtId="164" fontId="10" fillId="0" borderId="2" xfId="23" applyFont="true" applyBorder="true" applyAlignment="true" applyProtection="false">
      <alignment horizontal="justify" vertical="top" textRotation="0" wrapText="true" indent="0" shrinkToFit="false"/>
      <protection locked="true" hidden="false"/>
    </xf>
    <xf numFmtId="164" fontId="10" fillId="0" borderId="10" xfId="31" applyFont="true" applyBorder="true" applyAlignment="true" applyProtection="false">
      <alignment horizontal="left" vertical="top" textRotation="0" wrapText="true" indent="0" shrinkToFit="false"/>
      <protection locked="true" hidden="false"/>
    </xf>
    <xf numFmtId="169" fontId="10" fillId="0" borderId="12" xfId="23" applyFont="true" applyBorder="true" applyAlignment="true" applyProtection="false">
      <alignment horizontal="center" vertical="center" textRotation="0" wrapText="true" indent="0" shrinkToFit="false"/>
      <protection locked="true" hidden="false"/>
    </xf>
    <xf numFmtId="169" fontId="10" fillId="0" borderId="9" xfId="23" applyFont="true" applyBorder="true" applyAlignment="true" applyProtection="false">
      <alignment horizontal="center" vertical="center" textRotation="0" wrapText="true" indent="0" shrinkToFit="false"/>
      <protection locked="true" hidden="false"/>
    </xf>
    <xf numFmtId="169" fontId="10" fillId="0" borderId="10" xfId="23" applyFont="true" applyBorder="true" applyAlignment="true" applyProtection="false">
      <alignment horizontal="center" vertical="center" textRotation="0" wrapText="true" indent="0" shrinkToFit="false"/>
      <protection locked="true" hidden="false"/>
    </xf>
    <xf numFmtId="164" fontId="10" fillId="0" borderId="9" xfId="23" applyFont="true" applyBorder="true" applyAlignment="true" applyProtection="false">
      <alignment horizontal="justify" vertical="bottom" textRotation="0" wrapText="true" indent="0" shrinkToFit="false"/>
      <protection locked="true" hidden="false"/>
    </xf>
    <xf numFmtId="164" fontId="10" fillId="0" borderId="8" xfId="23" applyFont="true" applyBorder="true" applyAlignment="true" applyProtection="false">
      <alignment horizontal="justify" vertical="bottom" textRotation="0" wrapText="true" indent="0" shrinkToFit="false"/>
      <protection locked="true" hidden="false"/>
    </xf>
    <xf numFmtId="171" fontId="10" fillId="0" borderId="10" xfId="23" applyFont="true" applyBorder="true" applyAlignment="true" applyProtection="false">
      <alignment horizontal="center" vertical="center" textRotation="0" wrapText="true" indent="0" shrinkToFit="false"/>
      <protection locked="true" hidden="false"/>
    </xf>
    <xf numFmtId="164" fontId="10" fillId="0" borderId="8" xfId="23" applyFont="true" applyBorder="true" applyAlignment="true" applyProtection="false">
      <alignment horizontal="justify" vertical="top" textRotation="0" wrapText="true" indent="0" shrinkToFit="false"/>
      <protection locked="true" hidden="false"/>
    </xf>
    <xf numFmtId="164" fontId="10" fillId="0" borderId="13" xfId="31" applyFont="true" applyBorder="true" applyAlignment="true" applyProtection="false">
      <alignment horizontal="justify" vertical="bottom" textRotation="0" wrapText="true" indent="0" shrinkToFit="false"/>
      <protection locked="true" hidden="false"/>
    </xf>
    <xf numFmtId="164" fontId="10" fillId="0" borderId="16" xfId="31" applyFont="true" applyBorder="true" applyAlignment="true" applyProtection="false">
      <alignment horizontal="justify" vertical="bottom" textRotation="0" wrapText="true" indent="0" shrinkToFit="false"/>
      <protection locked="true" hidden="false"/>
    </xf>
    <xf numFmtId="164" fontId="10" fillId="0" borderId="14" xfId="31" applyFont="true" applyBorder="true" applyAlignment="true" applyProtection="false">
      <alignment horizontal="justify" vertical="bottom" textRotation="0" wrapText="true" indent="0" shrinkToFit="false"/>
      <protection locked="true" hidden="false"/>
    </xf>
    <xf numFmtId="164" fontId="10" fillId="0" borderId="8" xfId="23" applyFont="true" applyBorder="true" applyAlignment="true" applyProtection="false">
      <alignment horizontal="justify" vertical="bottom" textRotation="0" wrapText="false" indent="0" shrinkToFit="false"/>
      <protection locked="true" hidden="false"/>
    </xf>
    <xf numFmtId="164" fontId="10" fillId="0" borderId="17" xfId="23" applyFont="true" applyBorder="true" applyAlignment="true" applyProtection="false">
      <alignment horizontal="justify" vertical="bottom" textRotation="0" wrapText="false" indent="0" shrinkToFit="false"/>
      <protection locked="true" hidden="false"/>
    </xf>
    <xf numFmtId="164" fontId="10" fillId="0" borderId="13" xfId="23" applyFont="true" applyBorder="true" applyAlignment="true" applyProtection="false">
      <alignment horizontal="justify" vertical="top" textRotation="0" wrapText="true" indent="0" shrinkToFit="false"/>
      <protection locked="true" hidden="false"/>
    </xf>
    <xf numFmtId="169" fontId="10" fillId="0" borderId="9" xfId="23" applyFont="true" applyBorder="true" applyAlignment="true" applyProtection="false">
      <alignment horizontal="center" vertical="center" textRotation="0" wrapText="false" indent="0" shrinkToFit="false"/>
      <protection locked="true" hidden="false"/>
    </xf>
    <xf numFmtId="164" fontId="10" fillId="0" borderId="12" xfId="31" applyFont="true" applyBorder="true" applyAlignment="true" applyProtection="false">
      <alignment horizontal="left" vertical="top" textRotation="0" wrapText="false" indent="0" shrinkToFit="false"/>
      <protection locked="true" hidden="false"/>
    </xf>
    <xf numFmtId="169" fontId="10" fillId="0" borderId="13" xfId="31" applyFont="true" applyBorder="true" applyAlignment="true" applyProtection="false">
      <alignment horizontal="center" vertical="center" textRotation="0" wrapText="true" indent="0" shrinkToFit="false"/>
      <protection locked="true" hidden="false"/>
    </xf>
    <xf numFmtId="164" fontId="10" fillId="0" borderId="0" xfId="31" applyFont="true" applyBorder="false" applyAlignment="true" applyProtection="false">
      <alignment horizontal="justify" vertical="top" textRotation="0" wrapText="true" indent="0" shrinkToFit="false"/>
      <protection locked="true" hidden="false"/>
    </xf>
    <xf numFmtId="169" fontId="10" fillId="0" borderId="16" xfId="31" applyFont="true" applyBorder="true" applyAlignment="true" applyProtection="false">
      <alignment horizontal="center" vertical="center" textRotation="0" wrapText="true" indent="0" shrinkToFit="false"/>
      <protection locked="true" hidden="false"/>
    </xf>
    <xf numFmtId="169" fontId="10" fillId="0" borderId="2" xfId="31" applyFont="true" applyBorder="true" applyAlignment="true" applyProtection="false">
      <alignment horizontal="center" vertical="center" textRotation="0" wrapText="true" indent="0" shrinkToFit="false"/>
      <protection locked="true" hidden="false"/>
    </xf>
    <xf numFmtId="169" fontId="10" fillId="0" borderId="2" xfId="31" applyFont="true" applyBorder="true" applyAlignment="true" applyProtection="false">
      <alignment horizontal="center" vertical="center" textRotation="0" wrapText="false" indent="0" shrinkToFit="false"/>
      <protection locked="true" hidden="false"/>
    </xf>
    <xf numFmtId="169" fontId="10" fillId="0" borderId="9" xfId="31" applyFont="true" applyBorder="true" applyAlignment="true" applyProtection="false">
      <alignment horizontal="center" vertical="center" textRotation="0" wrapText="false" indent="0" shrinkToFit="false"/>
      <protection locked="true" hidden="false"/>
    </xf>
    <xf numFmtId="164" fontId="10" fillId="0" borderId="0" xfId="31" applyFont="true" applyBorder="false" applyAlignment="true" applyProtection="false">
      <alignment horizontal="justify" vertical="top" textRotation="0" wrapText="false" indent="0" shrinkToFit="false"/>
      <protection locked="true" hidden="false"/>
    </xf>
    <xf numFmtId="169" fontId="10" fillId="0" borderId="11" xfId="31" applyFont="true" applyBorder="true" applyAlignment="true" applyProtection="false">
      <alignment horizontal="center" vertical="center" textRotation="0" wrapText="false" indent="0" shrinkToFit="false"/>
      <protection locked="true" hidden="false"/>
    </xf>
    <xf numFmtId="164" fontId="23" fillId="0" borderId="0" xfId="31" applyFont="true" applyBorder="false" applyAlignment="false" applyProtection="false">
      <alignment horizontal="general" vertical="bottom" textRotation="0" wrapText="false" indent="0" shrinkToFit="false"/>
      <protection locked="true" hidden="false"/>
    </xf>
    <xf numFmtId="166" fontId="23" fillId="0" borderId="11" xfId="31" applyFont="true" applyBorder="true" applyAlignment="true" applyProtection="false">
      <alignment horizontal="center" vertical="center" textRotation="0" wrapText="false" indent="0" shrinkToFit="false"/>
      <protection locked="true" hidden="false"/>
    </xf>
    <xf numFmtId="164" fontId="23" fillId="0" borderId="11" xfId="31" applyFont="true" applyBorder="true" applyAlignment="true" applyProtection="false">
      <alignment horizontal="center" vertical="center" textRotation="0" wrapText="false" indent="0" shrinkToFit="false"/>
      <protection locked="true" hidden="false"/>
    </xf>
    <xf numFmtId="164" fontId="5" fillId="0" borderId="10" xfId="31" applyFont="true" applyBorder="true" applyAlignment="false" applyProtection="false">
      <alignment horizontal="general" vertical="bottom" textRotation="0" wrapText="false" indent="0" shrinkToFit="false"/>
      <protection locked="true" hidden="false"/>
    </xf>
    <xf numFmtId="164" fontId="10" fillId="0" borderId="9" xfId="23" applyFont="true" applyBorder="true" applyAlignment="true" applyProtection="false">
      <alignment horizontal="left" vertical="top" textRotation="0" wrapText="true" indent="0" shrinkToFit="false"/>
      <protection locked="true" hidden="false"/>
    </xf>
    <xf numFmtId="164" fontId="10" fillId="0" borderId="11" xfId="31" applyFont="true" applyBorder="true" applyAlignment="true" applyProtection="false">
      <alignment horizontal="left" vertical="top" textRotation="0" wrapText="false" indent="0" shrinkToFit="false"/>
      <protection locked="true" hidden="false"/>
    </xf>
    <xf numFmtId="164" fontId="10" fillId="0" borderId="11" xfId="23" applyFont="true" applyBorder="true" applyAlignment="true" applyProtection="false">
      <alignment horizontal="left" vertical="top" textRotation="0" wrapText="true" indent="0" shrinkToFit="false"/>
      <protection locked="true" hidden="false"/>
    </xf>
    <xf numFmtId="169" fontId="10" fillId="0" borderId="11" xfId="23" applyFont="true" applyBorder="true" applyAlignment="true" applyProtection="false">
      <alignment horizontal="center" vertical="center" textRotation="0" wrapText="false" indent="0" shrinkToFit="false"/>
      <protection locked="true" hidden="false"/>
    </xf>
    <xf numFmtId="164" fontId="10" fillId="0" borderId="12" xfId="23" applyFont="true" applyBorder="true" applyAlignment="true" applyProtection="false">
      <alignment horizontal="left" vertical="top" textRotation="0" wrapText="true" indent="0" shrinkToFit="false"/>
      <protection locked="true" hidden="false"/>
    </xf>
    <xf numFmtId="164" fontId="10" fillId="0" borderId="2" xfId="23" applyFont="true" applyBorder="true" applyAlignment="true" applyProtection="false">
      <alignment horizontal="left" vertical="top" textRotation="0" wrapText="true" indent="0" shrinkToFit="false"/>
      <protection locked="true" hidden="false"/>
    </xf>
    <xf numFmtId="169" fontId="10" fillId="0" borderId="16" xfId="31"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left" vertical="bottom" textRotation="0" wrapText="false" indent="0" shrinkToFit="false"/>
      <protection locked="true" hidden="false"/>
    </xf>
    <xf numFmtId="164" fontId="22" fillId="0" borderId="11" xfId="31" applyFont="true" applyBorder="true" applyAlignment="true" applyProtection="false">
      <alignment horizontal="center" vertical="center" textRotation="0" wrapText="false" indent="0" shrinkToFit="false"/>
      <protection locked="true" hidden="false"/>
    </xf>
    <xf numFmtId="169" fontId="22" fillId="0" borderId="16" xfId="31" applyFont="true" applyBorder="true" applyAlignment="true" applyProtection="false">
      <alignment horizontal="center" vertical="center" textRotation="0" wrapText="false" indent="0" shrinkToFit="false"/>
      <protection locked="true" hidden="false"/>
    </xf>
    <xf numFmtId="169" fontId="22" fillId="0" borderId="12" xfId="31" applyFont="true" applyBorder="true" applyAlignment="true" applyProtection="false">
      <alignment horizontal="center" vertical="center" textRotation="0" wrapText="false" indent="0" shrinkToFit="false"/>
      <protection locked="true" hidden="false"/>
    </xf>
    <xf numFmtId="164" fontId="10" fillId="0" borderId="17" xfId="31" applyFont="true" applyBorder="true" applyAlignment="true" applyProtection="false">
      <alignment horizontal="general" vertical="top" textRotation="0" wrapText="true" indent="0" shrinkToFit="false"/>
      <protection locked="true" hidden="false"/>
    </xf>
    <xf numFmtId="169" fontId="10" fillId="0" borderId="9" xfId="31" applyFont="true" applyBorder="true" applyAlignment="true" applyProtection="false">
      <alignment horizontal="right" vertical="center" textRotation="0" wrapText="true" indent="0" shrinkToFit="false"/>
      <protection locked="true" hidden="false"/>
    </xf>
    <xf numFmtId="164" fontId="10" fillId="0" borderId="0" xfId="23" applyFont="true" applyBorder="false" applyAlignment="true" applyProtection="false">
      <alignment horizontal="justify" vertical="bottom" textRotation="0" wrapText="false" indent="0" shrinkToFit="false"/>
      <protection locked="true" hidden="false"/>
    </xf>
    <xf numFmtId="169" fontId="10" fillId="0" borderId="11" xfId="31" applyFont="true" applyBorder="true" applyAlignment="true" applyProtection="false">
      <alignment horizontal="right" vertical="center" textRotation="0" wrapText="true" indent="0" shrinkToFit="false"/>
      <protection locked="true" hidden="false"/>
    </xf>
    <xf numFmtId="164" fontId="29" fillId="0" borderId="0" xfId="23" applyFont="true" applyBorder="false" applyAlignment="true" applyProtection="false">
      <alignment horizontal="justify" vertical="bottom" textRotation="0" wrapText="false" indent="0" shrinkToFit="false"/>
      <protection locked="true" hidden="false"/>
    </xf>
    <xf numFmtId="169" fontId="19" fillId="0" borderId="0" xfId="0" applyFont="true" applyBorder="false" applyAlignment="true" applyProtection="false">
      <alignment horizontal="justify" vertical="top" textRotation="0" wrapText="true" indent="0" shrinkToFit="false"/>
      <protection locked="true" hidden="false"/>
    </xf>
    <xf numFmtId="164" fontId="29" fillId="0" borderId="0" xfId="0" applyFont="true" applyBorder="false" applyAlignment="true" applyProtection="false">
      <alignment horizontal="justify" vertical="top" textRotation="0" wrapText="true" indent="0" shrinkToFit="false"/>
      <protection locked="true" hidden="false"/>
    </xf>
    <xf numFmtId="164" fontId="29" fillId="0" borderId="10" xfId="0" applyFont="true" applyBorder="true" applyAlignment="true" applyProtection="false">
      <alignment horizontal="left" vertical="top" textRotation="0" wrapText="true" indent="0" shrinkToFit="false"/>
      <protection locked="true" hidden="false"/>
    </xf>
    <xf numFmtId="169" fontId="10" fillId="0" borderId="13" xfId="31" applyFont="true" applyBorder="true" applyAlignment="true" applyProtection="false">
      <alignment horizontal="center" vertical="center" textRotation="0" wrapText="false" indent="0" shrinkToFit="false"/>
      <protection locked="true" hidden="false"/>
    </xf>
    <xf numFmtId="164" fontId="22" fillId="0" borderId="2" xfId="0" applyFont="true" applyBorder="true" applyAlignment="true" applyProtection="false">
      <alignment horizontal="left" vertical="bottom" textRotation="0" wrapText="false" indent="0" shrinkToFit="false"/>
      <protection locked="true" hidden="false"/>
    </xf>
    <xf numFmtId="164" fontId="22" fillId="0" borderId="10" xfId="31" applyFont="true" applyBorder="true" applyAlignment="true" applyProtection="false">
      <alignment horizontal="center" vertical="center" textRotation="0" wrapText="false" indent="0" shrinkToFit="false"/>
      <protection locked="true" hidden="false"/>
    </xf>
    <xf numFmtId="169" fontId="22" fillId="0" borderId="2" xfId="31" applyFont="true" applyBorder="true" applyAlignment="true" applyProtection="false">
      <alignment horizontal="center" vertical="center" textRotation="0" wrapText="false" indent="0" shrinkToFit="false"/>
      <protection locked="true" hidden="false"/>
    </xf>
    <xf numFmtId="164" fontId="22" fillId="0" borderId="10" xfId="0" applyFont="true" applyBorder="true" applyAlignment="true" applyProtection="false">
      <alignment horizontal="left" vertical="bottom" textRotation="0" wrapText="false" indent="0" shrinkToFit="false"/>
      <protection locked="true" hidden="false"/>
    </xf>
    <xf numFmtId="164" fontId="22" fillId="0" borderId="9" xfId="31" applyFont="true" applyBorder="true" applyAlignment="true" applyProtection="false">
      <alignment horizontal="center" vertical="center" textRotation="0" wrapText="false" indent="0" shrinkToFit="false"/>
      <protection locked="true" hidden="false"/>
    </xf>
    <xf numFmtId="169" fontId="22" fillId="0" borderId="10" xfId="31" applyFont="true" applyBorder="true" applyAlignment="true" applyProtection="false">
      <alignment horizontal="center" vertical="center" textRotation="0" wrapText="false" indent="0" shrinkToFit="false"/>
      <protection locked="true" hidden="false"/>
    </xf>
    <xf numFmtId="164" fontId="29" fillId="0" borderId="8" xfId="0" applyFont="true" applyBorder="true" applyAlignment="true" applyProtection="false">
      <alignment horizontal="left" vertical="top" textRotation="0" wrapText="true" indent="0" shrinkToFit="false"/>
      <protection locked="true" hidden="false"/>
    </xf>
    <xf numFmtId="164" fontId="26" fillId="0" borderId="13" xfId="0" applyFont="true" applyBorder="true" applyAlignment="true" applyProtection="false">
      <alignment horizontal="left" vertical="top" textRotation="0" wrapText="true" indent="0" shrinkToFit="false"/>
      <protection locked="true" hidden="false"/>
    </xf>
    <xf numFmtId="164" fontId="26" fillId="0" borderId="14" xfId="0" applyFont="true" applyBorder="true" applyAlignment="true" applyProtection="false">
      <alignment horizontal="left" vertical="top" textRotation="0" wrapText="true" indent="0" shrinkToFit="false"/>
      <protection locked="true" hidden="false"/>
    </xf>
    <xf numFmtId="164" fontId="10" fillId="0" borderId="13" xfId="31" applyFont="true" applyBorder="true" applyAlignment="true" applyProtection="false">
      <alignment horizontal="justify" vertical="bottom" textRotation="0" wrapText="false" indent="0" shrinkToFit="false"/>
      <protection locked="true" hidden="false"/>
    </xf>
    <xf numFmtId="164" fontId="10" fillId="0" borderId="16" xfId="23" applyFont="true" applyBorder="true" applyAlignment="true" applyProtection="false">
      <alignment horizontal="justify" vertical="bottom" textRotation="0" wrapText="false" indent="0" shrinkToFit="false"/>
      <protection locked="true" hidden="false"/>
    </xf>
    <xf numFmtId="164" fontId="10" fillId="0" borderId="17" xfId="31" applyFont="true" applyBorder="true" applyAlignment="true" applyProtection="false">
      <alignment horizontal="justify" vertical="top" textRotation="0" wrapText="true" indent="0" shrinkToFit="false"/>
      <protection locked="true" hidden="false"/>
    </xf>
    <xf numFmtId="164" fontId="10" fillId="0" borderId="8" xfId="23" applyFont="true" applyBorder="true" applyAlignment="true" applyProtection="false">
      <alignment horizontal="justify" vertical="top" textRotation="0" wrapText="false" indent="0" shrinkToFit="false"/>
      <protection locked="true" hidden="false"/>
    </xf>
    <xf numFmtId="169" fontId="10" fillId="0" borderId="10" xfId="23" applyFont="true" applyBorder="true" applyAlignment="true" applyProtection="false">
      <alignment horizontal="center" vertical="center" textRotation="0" wrapText="false" indent="0" shrinkToFit="false"/>
      <protection locked="true" hidden="false"/>
    </xf>
    <xf numFmtId="164" fontId="32" fillId="0" borderId="1" xfId="0" applyFont="true" applyBorder="true" applyAlignment="true" applyProtection="false">
      <alignment horizontal="justify" vertical="top" textRotation="0" wrapText="true" indent="0" shrinkToFit="false"/>
      <protection locked="true" hidden="false"/>
    </xf>
    <xf numFmtId="164" fontId="10" fillId="0" borderId="14" xfId="0" applyFont="true" applyBorder="true" applyAlignment="true" applyProtection="false">
      <alignment horizontal="justify" vertical="top" textRotation="0" wrapText="true" indent="0" shrinkToFit="false"/>
      <protection locked="true" hidden="false"/>
    </xf>
    <xf numFmtId="167" fontId="10" fillId="2" borderId="27" xfId="0" applyFont="true" applyBorder="true" applyAlignment="true" applyProtection="false">
      <alignment horizontal="right" vertical="center" textRotation="0" wrapText="false" indent="0" shrinkToFit="false"/>
      <protection locked="true" hidden="false"/>
    </xf>
    <xf numFmtId="168" fontId="10" fillId="0" borderId="0" xfId="0" applyFont="true" applyBorder="false" applyAlignment="true" applyProtection="false">
      <alignment horizontal="right" vertical="center" textRotation="0" wrapText="false" indent="0" shrinkToFit="false"/>
      <protection locked="true" hidden="false"/>
    </xf>
    <xf numFmtId="164" fontId="10" fillId="2" borderId="8" xfId="0" applyFont="true" applyBorder="true" applyAlignment="true" applyProtection="false">
      <alignment horizontal="general" vertical="center" textRotation="0" wrapText="false" indent="0" shrinkToFit="false"/>
      <protection locked="true" hidden="false"/>
    </xf>
    <xf numFmtId="164" fontId="10" fillId="2" borderId="8" xfId="0" applyFont="true" applyBorder="true" applyAlignment="true" applyProtection="false">
      <alignment horizontal="right" vertical="center" textRotation="0" wrapText="false" indent="0" shrinkToFit="false"/>
      <protection locked="true" hidden="false"/>
    </xf>
    <xf numFmtId="164" fontId="10" fillId="0" borderId="14" xfId="23" applyFont="true" applyBorder="true" applyAlignment="true" applyProtection="false">
      <alignment horizontal="justify" vertical="bottom" textRotation="0" wrapText="true" indent="0" shrinkToFit="false"/>
      <protection locked="true" hidden="false"/>
    </xf>
    <xf numFmtId="166" fontId="19" fillId="0" borderId="10" xfId="0" applyFont="true" applyBorder="true" applyAlignment="true" applyProtection="false">
      <alignment horizontal="general" vertical="top" textRotation="0" wrapText="true" indent="0" shrinkToFit="false"/>
      <protection locked="true" hidden="false"/>
    </xf>
    <xf numFmtId="164" fontId="19" fillId="0" borderId="0" xfId="0" applyFont="true" applyBorder="false" applyAlignment="true" applyProtection="false">
      <alignment horizontal="general" vertical="top" textRotation="0" wrapText="true" indent="0" shrinkToFit="false"/>
      <protection locked="true" hidden="false"/>
    </xf>
    <xf numFmtId="164" fontId="19" fillId="0" borderId="12" xfId="0" applyFont="true" applyBorder="true" applyAlignment="true" applyProtection="false">
      <alignment horizontal="left" vertical="top" textRotation="0" wrapText="tru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true" applyProtection="false">
      <alignment horizontal="general" vertical="bottom" textRotation="0" wrapText="true" indent="0" shrinkToFit="false"/>
      <protection locked="true" hidden="false"/>
    </xf>
    <xf numFmtId="164" fontId="22" fillId="0" borderId="11" xfId="0" applyFont="true" applyBorder="true" applyAlignment="false" applyProtection="false">
      <alignment horizontal="general" vertical="bottom" textRotation="0" wrapText="false" indent="0" shrinkToFit="false"/>
      <protection locked="true" hidden="false"/>
    </xf>
    <xf numFmtId="164" fontId="22" fillId="0" borderId="11" xfId="0" applyFont="true" applyBorder="true" applyAlignment="true" applyProtection="false">
      <alignment horizontal="center" vertical="center" textRotation="0" wrapText="true" indent="0" shrinkToFit="false"/>
      <protection locked="true" hidden="false"/>
    </xf>
    <xf numFmtId="169" fontId="22" fillId="0" borderId="11" xfId="0" applyFont="true" applyBorder="true" applyAlignment="true" applyProtection="false">
      <alignment horizontal="center" vertical="center" textRotation="0" wrapText="true" indent="0" shrinkToFit="false"/>
      <protection locked="true" hidden="false"/>
    </xf>
    <xf numFmtId="164" fontId="22" fillId="0" borderId="14" xfId="0" applyFont="true" applyBorder="true" applyAlignment="false" applyProtection="false">
      <alignment horizontal="general" vertical="bottom" textRotation="0" wrapText="false" indent="0" shrinkToFit="false"/>
      <protection locked="true" hidden="false"/>
    </xf>
    <xf numFmtId="169" fontId="22" fillId="0" borderId="12"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false" applyProtection="false">
      <alignment horizontal="general" vertical="bottom" textRotation="0" wrapText="false" indent="0" shrinkToFit="false"/>
      <protection locked="true" hidden="false"/>
    </xf>
    <xf numFmtId="164" fontId="10" fillId="0" borderId="13" xfId="0" applyFont="true" applyBorder="true" applyAlignment="true" applyProtection="false">
      <alignment horizontal="center" vertical="center" textRotation="0" wrapText="false" indent="0" shrinkToFit="false"/>
      <protection locked="true" hidden="false"/>
    </xf>
    <xf numFmtId="164" fontId="10" fillId="0" borderId="13" xfId="22" applyFont="true" applyBorder="true" applyAlignment="true" applyProtection="false">
      <alignment horizontal="left" vertical="top" textRotation="0" wrapText="true" indent="0" shrinkToFit="false"/>
      <protection locked="true" hidden="false"/>
    </xf>
    <xf numFmtId="164" fontId="10" fillId="0" borderId="16" xfId="22" applyFont="true" applyBorder="true" applyAlignment="true" applyProtection="false">
      <alignment horizontal="left" vertical="top" textRotation="0" wrapText="true" indent="0" shrinkToFit="false"/>
      <protection locked="true" hidden="false"/>
    </xf>
    <xf numFmtId="164" fontId="10" fillId="0" borderId="14" xfId="22" applyFont="true" applyBorder="true" applyAlignment="true" applyProtection="false">
      <alignment horizontal="left" vertical="top" textRotation="0" wrapText="true" indent="0" shrinkToFit="false"/>
      <protection locked="true" hidden="false"/>
    </xf>
    <xf numFmtId="164" fontId="10" fillId="0" borderId="14" xfId="0" applyFont="true" applyBorder="true" applyAlignment="true" applyProtection="false">
      <alignment horizontal="center" vertical="center" textRotation="0" wrapText="false" indent="0" shrinkToFit="false"/>
      <protection locked="true" hidden="false"/>
    </xf>
    <xf numFmtId="164" fontId="5" fillId="0" borderId="9" xfId="27" applyFont="true" applyBorder="true" applyAlignment="true" applyProtection="false">
      <alignment horizontal="general" vertical="bottom" textRotation="0" wrapText="true" indent="0" shrinkToFit="false"/>
      <protection locked="true" hidden="false"/>
    </xf>
    <xf numFmtId="164" fontId="5" fillId="0" borderId="11" xfId="27" applyFont="true" applyBorder="true" applyAlignment="true" applyProtection="false">
      <alignment horizontal="general" vertical="bottom" textRotation="0" wrapText="true" indent="0" shrinkToFit="false"/>
      <protection locked="true" hidden="false"/>
    </xf>
    <xf numFmtId="164" fontId="5" fillId="0" borderId="12" xfId="27" applyFont="true" applyBorder="true" applyAlignment="true" applyProtection="false">
      <alignment horizontal="general" vertical="bottom" textRotation="0" wrapText="true" indent="0" shrinkToFit="false"/>
      <protection locked="true" hidden="false"/>
    </xf>
    <xf numFmtId="166" fontId="30" fillId="0" borderId="16" xfId="0" applyFont="true" applyBorder="true" applyAlignment="true" applyProtection="false">
      <alignment horizontal="center" vertical="center" textRotation="0" wrapText="false" indent="0" shrinkToFit="false"/>
      <protection locked="true" hidden="false"/>
    </xf>
    <xf numFmtId="164" fontId="30" fillId="0" borderId="16" xfId="0" applyFont="true" applyBorder="true" applyAlignment="true" applyProtection="false">
      <alignment horizontal="center" vertical="center" textRotation="0" wrapText="false" indent="0" shrinkToFit="false"/>
      <protection locked="true" hidden="false"/>
    </xf>
    <xf numFmtId="166" fontId="30" fillId="0" borderId="11" xfId="0" applyFont="true" applyBorder="true" applyAlignment="true" applyProtection="false">
      <alignment horizontal="center" vertical="center" textRotation="0" wrapText="false" indent="0" shrinkToFit="false"/>
      <protection locked="true" hidden="false"/>
    </xf>
    <xf numFmtId="164" fontId="5" fillId="0" borderId="10" xfId="0" applyFont="true" applyBorder="true" applyAlignment="false" applyProtection="false">
      <alignment horizontal="general" vertical="bottom" textRotation="0" wrapText="false" indent="0" shrinkToFit="false"/>
      <protection locked="true" hidden="false"/>
    </xf>
    <xf numFmtId="165" fontId="10" fillId="2" borderId="17" xfId="15" applyFont="true" applyBorder="true" applyAlignment="true" applyProtection="true">
      <alignment horizontal="right" vertical="center" textRotation="0" wrapText="false" indent="0" shrinkToFit="false"/>
      <protection locked="true" hidden="false"/>
    </xf>
    <xf numFmtId="164" fontId="10" fillId="0" borderId="13" xfId="33" applyFont="true" applyBorder="true" applyAlignment="true" applyProtection="false">
      <alignment horizontal="justify" vertical="top" textRotation="0" wrapText="true" indent="0" shrinkToFit="false"/>
      <protection locked="true" hidden="false"/>
    </xf>
    <xf numFmtId="164" fontId="10" fillId="0" borderId="9" xfId="33" applyFont="true" applyBorder="true" applyAlignment="true" applyProtection="false">
      <alignment horizontal="center" vertical="center" textRotation="0" wrapText="true" indent="0" shrinkToFit="false"/>
      <protection locked="true" hidden="false"/>
    </xf>
    <xf numFmtId="169" fontId="10" fillId="0" borderId="9" xfId="33" applyFont="true" applyBorder="true" applyAlignment="true" applyProtection="false">
      <alignment horizontal="center" vertical="center" textRotation="0" wrapText="true" indent="0" shrinkToFit="false"/>
      <protection locked="true" hidden="false"/>
    </xf>
    <xf numFmtId="164" fontId="10" fillId="0" borderId="14" xfId="33" applyFont="true" applyBorder="true" applyAlignment="true" applyProtection="false">
      <alignment horizontal="justify" vertical="top" textRotation="0" wrapText="true" indent="0" shrinkToFit="false"/>
      <protection locked="true" hidden="false"/>
    </xf>
    <xf numFmtId="164" fontId="10" fillId="0" borderId="12" xfId="33" applyFont="true" applyBorder="true" applyAlignment="true" applyProtection="false">
      <alignment horizontal="center" vertical="center" textRotation="0" wrapText="true" indent="0" shrinkToFit="false"/>
      <protection locked="true" hidden="false"/>
    </xf>
    <xf numFmtId="169" fontId="10" fillId="0" borderId="12" xfId="33" applyFont="true" applyBorder="true" applyAlignment="true" applyProtection="false">
      <alignment horizontal="center" vertical="center" textRotation="0" wrapText="true" indent="0" shrinkToFit="false"/>
      <protection locked="true" hidden="false"/>
    </xf>
    <xf numFmtId="164" fontId="10" fillId="0" borderId="17" xfId="33" applyFont="true" applyBorder="true" applyAlignment="true" applyProtection="false">
      <alignment horizontal="justify" vertical="top" textRotation="0" wrapText="true" indent="0" shrinkToFit="false"/>
      <protection locked="true" hidden="false"/>
    </xf>
    <xf numFmtId="164" fontId="10" fillId="0" borderId="8" xfId="33" applyFont="true" applyBorder="true" applyAlignment="true" applyProtection="false">
      <alignment horizontal="justify" vertical="top" textRotation="0" wrapText="true" indent="0" shrinkToFit="false"/>
      <protection locked="true" hidden="false"/>
    </xf>
    <xf numFmtId="164" fontId="31" fillId="0" borderId="0" xfId="0" applyFont="true" applyBorder="false" applyAlignment="true" applyProtection="false">
      <alignment horizontal="justify" vertical="top" textRotation="0" wrapText="true" indent="0" shrinkToFit="false"/>
      <protection locked="true" hidden="false"/>
    </xf>
    <xf numFmtId="164" fontId="10" fillId="0" borderId="17" xfId="31" applyFont="true" applyBorder="true" applyAlignment="true" applyProtection="false">
      <alignment horizontal="left" vertical="bottom" textRotation="0" wrapText="true" indent="0" shrinkToFit="false"/>
      <protection locked="true" hidden="false"/>
    </xf>
    <xf numFmtId="164" fontId="10" fillId="0" borderId="0" xfId="31" applyFont="true" applyBorder="false" applyAlignment="true" applyProtection="false">
      <alignment horizontal="left" vertical="bottom" textRotation="0" wrapText="true" indent="0" shrinkToFit="false"/>
      <protection locked="true" hidden="false"/>
    </xf>
    <xf numFmtId="164" fontId="10" fillId="0" borderId="11" xfId="33" applyFont="true" applyBorder="true" applyAlignment="true" applyProtection="false">
      <alignment horizontal="center" vertical="center" textRotation="0" wrapText="true" indent="0" shrinkToFit="false"/>
      <protection locked="true" hidden="false"/>
    </xf>
    <xf numFmtId="169" fontId="10" fillId="0" borderId="11" xfId="33" applyFont="true" applyBorder="true" applyAlignment="true" applyProtection="false">
      <alignment horizontal="center" vertical="center" textRotation="0" wrapText="true" indent="0" shrinkToFit="false"/>
      <protection locked="true" hidden="false"/>
    </xf>
    <xf numFmtId="164" fontId="19" fillId="0" borderId="2" xfId="23" applyFont="true" applyBorder="true" applyAlignment="true" applyProtection="false">
      <alignment horizontal="justify" vertical="bottom" textRotation="0" wrapText="true" indent="0" shrinkToFit="false"/>
      <protection locked="true" hidden="false"/>
    </xf>
    <xf numFmtId="164" fontId="19" fillId="0" borderId="12" xfId="31" applyFont="true" applyBorder="true" applyAlignment="true" applyProtection="false">
      <alignment horizontal="left" vertical="top" textRotation="0" wrapText="true" indent="0" shrinkToFit="false"/>
      <protection locked="true" hidden="false"/>
    </xf>
    <xf numFmtId="164" fontId="19" fillId="0" borderId="1" xfId="0" applyFont="true" applyBorder="true" applyAlignment="true" applyProtection="false">
      <alignment horizontal="justify" vertical="bottom" textRotation="0" wrapText="true" indent="0" shrinkToFit="false"/>
      <protection locked="true" hidden="false"/>
    </xf>
    <xf numFmtId="164" fontId="19" fillId="0" borderId="12" xfId="31" applyFont="true" applyBorder="true" applyAlignment="true" applyProtection="false">
      <alignment horizontal="center" vertical="center" textRotation="0" wrapText="true" indent="0" shrinkToFit="false"/>
      <protection locked="true" hidden="false"/>
    </xf>
    <xf numFmtId="169" fontId="19" fillId="0" borderId="12" xfId="31" applyFont="true" applyBorder="true" applyAlignment="true" applyProtection="false">
      <alignment horizontal="center" vertical="center" textRotation="0" wrapText="true" indent="0" shrinkToFit="false"/>
      <protection locked="true" hidden="false"/>
    </xf>
    <xf numFmtId="164" fontId="0" fillId="0" borderId="0" xfId="31" applyFont="true" applyBorder="false" applyAlignment="true" applyProtection="false">
      <alignment horizontal="general" vertical="bottom" textRotation="0" wrapText="true" indent="0" shrinkToFit="false"/>
      <protection locked="true" hidden="false"/>
    </xf>
    <xf numFmtId="164" fontId="10" fillId="0" borderId="2" xfId="23" applyFont="true" applyBorder="true" applyAlignment="true" applyProtection="false">
      <alignment horizontal="justify" vertical="bottom" textRotation="0" wrapText="true" indent="0" shrinkToFit="false"/>
      <protection locked="true" hidden="false"/>
    </xf>
    <xf numFmtId="164" fontId="19" fillId="0" borderId="2" xfId="0" applyFont="true" applyBorder="true" applyAlignment="true" applyProtection="false">
      <alignment horizontal="justify" vertical="bottom" textRotation="0" wrapText="true" indent="0" shrinkToFit="false"/>
      <protection locked="true" hidden="false"/>
    </xf>
    <xf numFmtId="164" fontId="19" fillId="0" borderId="10" xfId="31" applyFont="true" applyBorder="true" applyAlignment="true" applyProtection="false">
      <alignment horizontal="center" vertical="center" textRotation="0" wrapText="true" indent="0" shrinkToFit="false"/>
      <protection locked="true" hidden="false"/>
    </xf>
    <xf numFmtId="169" fontId="19" fillId="0" borderId="10" xfId="31" applyFont="true" applyBorder="true" applyAlignment="true" applyProtection="false">
      <alignment horizontal="center" vertical="center" textRotation="0" wrapText="true" indent="0" shrinkToFit="false"/>
      <protection locked="true" hidden="false"/>
    </xf>
    <xf numFmtId="164" fontId="10" fillId="0" borderId="1" xfId="31" applyFont="true" applyBorder="true" applyAlignment="true" applyProtection="false">
      <alignment horizontal="justify" vertical="bottom" textRotation="0" wrapText="true" indent="0" shrinkToFit="false"/>
      <protection locked="true" hidden="false"/>
    </xf>
    <xf numFmtId="164" fontId="5" fillId="0" borderId="10" xfId="30" applyFont="true" applyBorder="true" applyAlignment="true" applyProtection="false">
      <alignment horizontal="center" vertical="center" textRotation="0" wrapText="false" indent="0" shrinkToFit="false"/>
      <protection locked="true" hidden="false"/>
    </xf>
    <xf numFmtId="169" fontId="5" fillId="0" borderId="10" xfId="30" applyFont="true" applyBorder="true" applyAlignment="true" applyProtection="false">
      <alignment horizontal="center" vertical="center" textRotation="0" wrapText="false" indent="0" shrinkToFit="false"/>
      <protection locked="true" hidden="false"/>
    </xf>
    <xf numFmtId="164" fontId="5" fillId="0" borderId="12" xfId="30" applyFont="true" applyBorder="true" applyAlignment="true" applyProtection="false">
      <alignment horizontal="center" vertical="center" textRotation="0" wrapText="false" indent="0" shrinkToFit="false"/>
      <protection locked="true" hidden="false"/>
    </xf>
    <xf numFmtId="169" fontId="5" fillId="0" borderId="12" xfId="30" applyFont="true" applyBorder="true" applyAlignment="true" applyProtection="false">
      <alignment horizontal="center" vertical="center" textRotation="0" wrapText="false" indent="0" shrinkToFit="false"/>
      <protection locked="true" hidden="false"/>
    </xf>
    <xf numFmtId="164" fontId="10" fillId="0" borderId="8" xfId="31" applyFont="true" applyBorder="true" applyAlignment="true" applyProtection="false">
      <alignment horizontal="justify" vertical="bottom" textRotation="0" wrapText="false" indent="0" shrinkToFit="false"/>
      <protection locked="true" hidden="false"/>
    </xf>
    <xf numFmtId="164" fontId="10" fillId="0" borderId="2" xfId="31" applyFont="true" applyBorder="true" applyAlignment="true" applyProtection="false">
      <alignment horizontal="general" vertical="bottom" textRotation="0" wrapText="true" indent="0" shrinkToFit="false"/>
      <protection locked="true" hidden="false"/>
    </xf>
    <xf numFmtId="164" fontId="10" fillId="0" borderId="16" xfId="31" applyFont="true" applyBorder="true" applyAlignment="true" applyProtection="false">
      <alignment horizontal="justify" vertical="bottom" textRotation="0" wrapText="false" indent="0" shrinkToFit="false"/>
      <protection locked="true" hidden="false"/>
    </xf>
    <xf numFmtId="164" fontId="10" fillId="0" borderId="14" xfId="31" applyFont="true" applyBorder="true" applyAlignment="true" applyProtection="false">
      <alignment horizontal="justify" vertical="bottom" textRotation="0" wrapText="false" indent="0" shrinkToFit="false"/>
      <protection locked="true" hidden="false"/>
    </xf>
    <xf numFmtId="164" fontId="29" fillId="0" borderId="2" xfId="31" applyFont="true" applyBorder="true" applyAlignment="true" applyProtection="false">
      <alignment horizontal="justify" vertical="bottom" textRotation="0" wrapText="false" indent="0" shrinkToFit="false"/>
      <protection locked="true" hidden="false"/>
    </xf>
    <xf numFmtId="164" fontId="26" fillId="0" borderId="13" xfId="31" applyFont="true" applyBorder="true" applyAlignment="true" applyProtection="false">
      <alignment horizontal="justify" vertical="bottom" textRotation="0" wrapText="false" indent="0" shrinkToFit="false"/>
      <protection locked="true" hidden="false"/>
    </xf>
    <xf numFmtId="164" fontId="26" fillId="0" borderId="14" xfId="31" applyFont="true" applyBorder="true" applyAlignment="true" applyProtection="false">
      <alignment horizontal="justify" vertical="bottom" textRotation="0" wrapText="false" indent="0" shrinkToFit="false"/>
      <protection locked="true" hidden="false"/>
    </xf>
    <xf numFmtId="164" fontId="22" fillId="0" borderId="16" xfId="31" applyFont="true" applyBorder="true" applyAlignment="true" applyProtection="false">
      <alignment horizontal="justify" vertical="bottom" textRotation="0" wrapText="false" indent="0" shrinkToFit="false"/>
      <protection locked="true" hidden="false"/>
    </xf>
    <xf numFmtId="164" fontId="22" fillId="0" borderId="14" xfId="31" applyFont="true" applyBorder="true" applyAlignment="true" applyProtection="false">
      <alignment horizontal="justify" vertical="bottom" textRotation="0" wrapText="false" indent="0" shrinkToFit="false"/>
      <protection locked="true" hidden="false"/>
    </xf>
    <xf numFmtId="164" fontId="22" fillId="0" borderId="12" xfId="31" applyFont="true" applyBorder="true" applyAlignment="true" applyProtection="false">
      <alignment horizontal="center" vertical="center" textRotation="0" wrapText="false" indent="0" shrinkToFit="false"/>
      <protection locked="true" hidden="false"/>
    </xf>
    <xf numFmtId="164" fontId="10" fillId="0" borderId="0" xfId="31" applyFont="true" applyBorder="false" applyAlignment="true" applyProtection="false">
      <alignment horizontal="justify" vertical="bottom" textRotation="0" wrapText="false" indent="0" shrinkToFit="false"/>
      <protection locked="true" hidden="false"/>
    </xf>
    <xf numFmtId="164" fontId="10" fillId="0" borderId="17" xfId="31" applyFont="true" applyBorder="true" applyAlignment="true" applyProtection="false">
      <alignment horizontal="justify" vertical="bottom" textRotation="0" wrapText="true" indent="0" shrinkToFit="false"/>
      <protection locked="true" hidden="false"/>
    </xf>
    <xf numFmtId="164" fontId="10" fillId="0" borderId="2" xfId="31" applyFont="true" applyBorder="true" applyAlignment="false" applyProtection="false">
      <alignment horizontal="general" vertical="bottom" textRotation="0" wrapText="false" indent="0" shrinkToFit="false"/>
      <protection locked="true" hidden="false"/>
    </xf>
    <xf numFmtId="168" fontId="10" fillId="0" borderId="10" xfId="31" applyFont="true" applyBorder="true" applyAlignment="true" applyProtection="false">
      <alignment horizontal="center" vertical="center" textRotation="0" wrapText="true" indent="0" shrinkToFit="false"/>
      <protection locked="true" hidden="false"/>
    </xf>
    <xf numFmtId="171" fontId="10" fillId="0" borderId="10" xfId="31" applyFont="true" applyBorder="true" applyAlignment="true" applyProtection="false">
      <alignment horizontal="center" vertical="center" textRotation="0" wrapText="true" indent="0" shrinkToFit="false"/>
      <protection locked="true" hidden="false"/>
    </xf>
    <xf numFmtId="164" fontId="29" fillId="0" borderId="2" xfId="31" applyFont="true" applyBorder="true" applyAlignment="true" applyProtection="false">
      <alignment horizontal="justify" vertical="top" textRotation="0" wrapText="true" indent="0" shrinkToFit="false"/>
      <protection locked="true" hidden="false"/>
    </xf>
    <xf numFmtId="164" fontId="26" fillId="0" borderId="13" xfId="31" applyFont="true" applyBorder="true" applyAlignment="true" applyProtection="false">
      <alignment horizontal="justify" vertical="top" textRotation="0" wrapText="true" indent="0" shrinkToFit="false"/>
      <protection locked="true" hidden="false"/>
    </xf>
    <xf numFmtId="164" fontId="22" fillId="0" borderId="16" xfId="31" applyFont="true" applyBorder="true" applyAlignment="true" applyProtection="false">
      <alignment horizontal="justify" vertical="top" textRotation="0" wrapText="true" indent="0" shrinkToFit="false"/>
      <protection locked="true" hidden="false"/>
    </xf>
    <xf numFmtId="164" fontId="13" fillId="0" borderId="0" xfId="22" applyFont="true" applyBorder="false" applyAlignment="false" applyProtection="false">
      <alignment horizontal="general" vertical="bottom" textRotation="0" wrapText="false" indent="0" shrinkToFit="false"/>
      <protection locked="true" hidden="false"/>
    </xf>
    <xf numFmtId="164" fontId="19" fillId="0" borderId="10" xfId="0" applyFont="true" applyBorder="true" applyAlignment="true" applyProtection="false">
      <alignment horizontal="left" vertical="top" textRotation="0" wrapText="true" indent="0" shrinkToFit="false"/>
      <protection locked="true" hidden="false"/>
    </xf>
    <xf numFmtId="164" fontId="30" fillId="0" borderId="11" xfId="29" applyFont="true" applyBorder="true" applyAlignment="true" applyProtection="false">
      <alignment horizontal="center" vertical="center" textRotation="0" wrapText="false" indent="0" shrinkToFit="false"/>
      <protection locked="true" hidden="false"/>
    </xf>
    <xf numFmtId="164" fontId="10" fillId="0" borderId="17" xfId="23" applyFont="true" applyBorder="true" applyAlignment="true" applyProtection="false">
      <alignment horizontal="left" vertical="bottom" textRotation="0" wrapText="true" indent="0" shrinkToFit="false"/>
      <protection locked="true" hidden="false"/>
    </xf>
    <xf numFmtId="164" fontId="10" fillId="0" borderId="0" xfId="23" applyFont="true" applyBorder="false" applyAlignment="true" applyProtection="false">
      <alignment horizontal="left" vertical="bottom" textRotation="0" wrapText="true" indent="0" shrinkToFit="false"/>
      <protection locked="true" hidden="false"/>
    </xf>
    <xf numFmtId="165" fontId="10" fillId="2" borderId="20" xfId="15" applyFont="true" applyBorder="true" applyAlignment="true" applyProtection="true">
      <alignment horizontal="center" vertical="center" textRotation="0" wrapText="false" indent="0" shrinkToFit="false"/>
      <protection locked="true" hidden="false"/>
    </xf>
    <xf numFmtId="165" fontId="10" fillId="2" borderId="27" xfId="15" applyFont="true" applyBorder="true" applyAlignment="true" applyProtection="true">
      <alignment horizontal="right" vertical="center" textRotation="0" wrapText="false" indent="0" shrinkToFit="false"/>
      <protection locked="true" hidden="false"/>
    </xf>
    <xf numFmtId="165" fontId="19" fillId="0" borderId="15" xfId="15" applyFont="true" applyBorder="true" applyAlignment="true" applyProtection="true">
      <alignment horizontal="center" vertical="center" textRotation="0" wrapText="false" indent="0" shrinkToFit="false"/>
      <protection locked="true" hidden="false"/>
    </xf>
    <xf numFmtId="165" fontId="10" fillId="0" borderId="15" xfId="15" applyFont="true" applyBorder="true" applyAlignment="true" applyProtection="true">
      <alignment horizontal="center" vertical="center" textRotation="0" wrapText="false" indent="0" shrinkToFit="false"/>
      <protection locked="true" hidden="false"/>
    </xf>
    <xf numFmtId="164" fontId="13" fillId="0" borderId="18" xfId="0" applyFont="true" applyBorder="true" applyAlignment="true" applyProtection="false">
      <alignment horizontal="center" vertical="bottom" textRotation="0" wrapText="false" indent="0" shrinkToFit="false"/>
      <protection locked="true" hidden="false"/>
    </xf>
    <xf numFmtId="165" fontId="10" fillId="0" borderId="20" xfId="15" applyFont="true" applyBorder="true" applyAlignment="true" applyProtection="true">
      <alignment horizontal="center" vertical="center" textRotation="0" wrapText="false" indent="0" shrinkToFit="false"/>
      <protection locked="true" hidden="false"/>
    </xf>
    <xf numFmtId="169" fontId="10" fillId="0" borderId="0" xfId="0" applyFont="true" applyBorder="false" applyAlignment="true" applyProtection="false">
      <alignment horizontal="right" vertical="bottom" textRotation="0" wrapText="false" indent="0" shrinkToFit="false"/>
      <protection locked="true" hidden="false"/>
    </xf>
    <xf numFmtId="164" fontId="13" fillId="0" borderId="10" xfId="0" applyFont="true" applyBorder="true" applyAlignment="true" applyProtection="false">
      <alignment horizontal="center" vertical="center" textRotation="0" wrapText="false" indent="0" shrinkToFit="false"/>
      <protection locked="true" hidden="false"/>
    </xf>
    <xf numFmtId="164" fontId="13" fillId="0" borderId="10" xfId="0" applyFont="true" applyBorder="true" applyAlignment="true" applyProtection="false">
      <alignment horizontal="center" vertical="bottom" textRotation="0" wrapText="false" indent="0" shrinkToFit="false"/>
      <protection locked="true" hidden="false"/>
    </xf>
    <xf numFmtId="165" fontId="13" fillId="0" borderId="7" xfId="15" applyFont="true" applyBorder="true" applyAlignment="true" applyProtection="true">
      <alignment horizontal="center" vertical="center" textRotation="0" wrapText="false" indent="0" shrinkToFit="false"/>
      <protection locked="true" hidden="false"/>
    </xf>
    <xf numFmtId="164" fontId="10" fillId="0" borderId="17" xfId="0" applyFont="true" applyBorder="true" applyAlignment="true" applyProtection="false">
      <alignment horizontal="right" vertical="center" textRotation="0" wrapText="false" indent="0" shrinkToFit="false"/>
      <protection locked="true" hidden="false"/>
    </xf>
    <xf numFmtId="164" fontId="13" fillId="0" borderId="17" xfId="0" applyFont="true" applyBorder="true" applyAlignment="true" applyProtection="false">
      <alignment horizontal="right" vertical="bottom" textRotation="0" wrapText="false" indent="0" shrinkToFit="false"/>
      <protection locked="true" hidden="false"/>
    </xf>
    <xf numFmtId="164" fontId="10" fillId="0" borderId="17" xfId="0" applyFont="true" applyBorder="true" applyAlignment="true" applyProtection="false">
      <alignment horizontal="general" vertical="center" textRotation="0" wrapText="false" indent="0" shrinkToFit="false"/>
      <protection locked="true" hidden="false"/>
    </xf>
    <xf numFmtId="164" fontId="10" fillId="0" borderId="17" xfId="0" applyFont="true" applyBorder="true" applyAlignment="false" applyProtection="false">
      <alignment horizontal="general" vertical="bottom" textRotation="0" wrapText="false" indent="0" shrinkToFit="false"/>
      <protection locked="true" hidden="false"/>
    </xf>
    <xf numFmtId="167" fontId="13" fillId="0" borderId="17" xfId="0" applyFont="true" applyBorder="tru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10" fillId="2" borderId="10" xfId="0" applyFont="true" applyBorder="true" applyAlignment="true" applyProtection="false">
      <alignment horizontal="center" vertical="center" textRotation="0" wrapText="false" indent="0" shrinkToFit="false"/>
      <protection locked="true" hidden="false"/>
    </xf>
    <xf numFmtId="165" fontId="13" fillId="5" borderId="0" xfId="15" applyFont="true" applyBorder="true" applyAlignment="true" applyProtection="true">
      <alignment horizontal="center" vertical="center" textRotation="0" wrapText="false" indent="0" shrinkToFit="false"/>
      <protection locked="true" hidden="false"/>
    </xf>
    <xf numFmtId="164" fontId="13" fillId="6" borderId="10" xfId="0" applyFont="true" applyBorder="true" applyAlignment="true" applyProtection="false">
      <alignment horizontal="center" vertical="bottom" textRotation="0" wrapText="false" indent="0" shrinkToFit="false"/>
      <protection locked="true" hidden="false"/>
    </xf>
    <xf numFmtId="164" fontId="10" fillId="2" borderId="15" xfId="0" applyFont="true" applyBorder="true" applyAlignment="true" applyProtection="false">
      <alignment horizontal="left" vertical="center" textRotation="0" wrapText="false" indent="0" shrinkToFit="false"/>
      <protection locked="true" hidden="false"/>
    </xf>
    <xf numFmtId="164" fontId="26" fillId="0" borderId="2" xfId="0" applyFont="true" applyBorder="true" applyAlignment="true" applyProtection="false">
      <alignment horizontal="justify" vertical="top" textRotation="0" wrapText="true" indent="0" shrinkToFit="false"/>
      <protection locked="true" hidden="false"/>
    </xf>
    <xf numFmtId="164" fontId="31" fillId="0" borderId="13" xfId="0" applyFont="true" applyBorder="true" applyAlignment="true" applyProtection="false">
      <alignment horizontal="left" vertical="bottom" textRotation="0" wrapText="true" indent="0" shrinkToFit="false"/>
      <protection locked="true" hidden="false"/>
    </xf>
    <xf numFmtId="164" fontId="32" fillId="0" borderId="16" xfId="33" applyFont="true" applyBorder="true" applyAlignment="true" applyProtection="false">
      <alignment horizontal="justify" vertical="bottom" textRotation="0" wrapText="true" indent="0" shrinkToFit="false"/>
      <protection locked="true" hidden="false"/>
    </xf>
    <xf numFmtId="164" fontId="31" fillId="0" borderId="28" xfId="0" applyFont="true" applyBorder="true" applyAlignment="true" applyProtection="false">
      <alignment horizontal="general" vertical="top" textRotation="0" wrapText="false" indent="0" shrinkToFit="false"/>
      <protection locked="true" hidden="false"/>
    </xf>
    <xf numFmtId="169" fontId="31" fillId="0" borderId="16" xfId="33" applyFont="true" applyBorder="true" applyAlignment="true" applyProtection="false">
      <alignment horizontal="left" vertical="top" textRotation="0" wrapText="true" indent="0" shrinkToFit="false"/>
      <protection locked="true" hidden="false"/>
    </xf>
    <xf numFmtId="164" fontId="32" fillId="0" borderId="11" xfId="33" applyFont="true" applyBorder="true" applyAlignment="true" applyProtection="false">
      <alignment horizontal="center" vertical="center" textRotation="0" wrapText="true" indent="0" shrinkToFit="false"/>
      <protection locked="true" hidden="false"/>
    </xf>
    <xf numFmtId="169" fontId="32" fillId="0" borderId="11" xfId="33" applyFont="true" applyBorder="true" applyAlignment="true" applyProtection="false">
      <alignment horizontal="center" vertical="center" textRotation="0" wrapText="true" indent="0" shrinkToFit="false"/>
      <protection locked="true" hidden="false"/>
    </xf>
    <xf numFmtId="164" fontId="32" fillId="0" borderId="16" xfId="0" applyFont="true" applyBorder="true" applyAlignment="true" applyProtection="false">
      <alignment horizontal="left" vertical="top" textRotation="0" wrapText="false" indent="0" shrinkToFit="false"/>
      <protection locked="true" hidden="false"/>
    </xf>
    <xf numFmtId="164" fontId="32" fillId="0" borderId="12" xfId="33" applyFont="true" applyBorder="true" applyAlignment="true" applyProtection="false">
      <alignment horizontal="center" vertical="center" textRotation="0" wrapText="true" indent="0" shrinkToFit="false"/>
      <protection locked="true" hidden="false"/>
    </xf>
    <xf numFmtId="164" fontId="31" fillId="0" borderId="17" xfId="33" applyFont="true" applyBorder="true" applyAlignment="true" applyProtection="false">
      <alignment horizontal="general" vertical="bottom" textRotation="0" wrapText="tru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7" fontId="10" fillId="0" borderId="3" xfId="0" applyFont="true" applyBorder="true" applyAlignment="true" applyProtection="false">
      <alignment horizontal="general" vertical="center" textRotation="0" wrapText="false" indent="0" shrinkToFit="false"/>
      <protection locked="true" hidden="false"/>
    </xf>
    <xf numFmtId="167" fontId="10" fillId="0" borderId="0" xfId="0" applyFont="true" applyBorder="false" applyAlignment="true" applyProtection="false">
      <alignment horizontal="right" vertical="center" textRotation="0" wrapText="false" indent="0" shrinkToFit="false"/>
      <protection locked="true" hidden="false"/>
    </xf>
    <xf numFmtId="164" fontId="10" fillId="0" borderId="0" xfId="22" applyFont="true" applyBorder="false" applyAlignment="true" applyProtection="false">
      <alignment horizontal="left" vertical="bottom" textRotation="0" wrapText="true" indent="0" shrinkToFit="false"/>
      <protection locked="true" hidden="false"/>
    </xf>
    <xf numFmtId="166" fontId="10" fillId="0" borderId="16" xfId="24" applyFont="true" applyBorder="true" applyAlignment="true" applyProtection="false">
      <alignment horizontal="center" vertical="center" textRotation="0" wrapText="false" indent="0" shrinkToFit="false"/>
      <protection locked="true" hidden="false"/>
    </xf>
    <xf numFmtId="165" fontId="10" fillId="0" borderId="3" xfId="15" applyFont="true" applyBorder="true" applyAlignment="true" applyProtection="true">
      <alignment horizontal="center" vertical="center" textRotation="0" wrapText="true" indent="0" shrinkToFit="false"/>
      <protection locked="true" hidden="false"/>
    </xf>
    <xf numFmtId="165" fontId="10" fillId="0" borderId="16" xfId="15" applyFont="true" applyBorder="true" applyAlignment="true" applyProtection="true">
      <alignment horizontal="right" vertical="center" textRotation="0" wrapText="false" indent="0" shrinkToFit="false"/>
      <protection locked="true" hidden="false"/>
    </xf>
    <xf numFmtId="164" fontId="10" fillId="2" borderId="21" xfId="0" applyFont="true" applyBorder="true" applyAlignment="true" applyProtection="false">
      <alignment horizontal="left" vertical="center" textRotation="0" wrapText="false" indent="0" shrinkToFit="false"/>
      <protection locked="true" hidden="false"/>
    </xf>
    <xf numFmtId="166" fontId="10" fillId="0" borderId="2" xfId="0" applyFont="true" applyBorder="true" applyAlignment="true" applyProtection="false">
      <alignment horizontal="left" vertical="top" textRotation="0" wrapText="false" indent="0" shrinkToFit="false"/>
      <protection locked="true" hidden="false"/>
    </xf>
    <xf numFmtId="164" fontId="10" fillId="0" borderId="15" xfId="0" applyFont="true" applyBorder="true" applyAlignment="true" applyProtection="false">
      <alignment horizontal="center" vertical="center" textRotation="0" wrapText="false" indent="0" shrinkToFit="false"/>
      <protection locked="true" hidden="false"/>
    </xf>
    <xf numFmtId="164" fontId="12" fillId="5" borderId="0" xfId="0" applyFont="true" applyBorder="false" applyAlignment="true" applyProtection="false">
      <alignment horizontal="left" vertical="top" textRotation="0" wrapText="false" indent="0" shrinkToFit="false"/>
      <protection locked="true" hidden="false"/>
    </xf>
    <xf numFmtId="164" fontId="10" fillId="5" borderId="0" xfId="0" applyFont="true" applyBorder="false" applyAlignment="true" applyProtection="false">
      <alignment horizontal="general" vertical="bottom" textRotation="0" wrapText="true" indent="0" shrinkToFit="false"/>
      <protection locked="true" hidden="false"/>
    </xf>
    <xf numFmtId="164" fontId="10" fillId="5" borderId="0" xfId="0" applyFont="true" applyBorder="false" applyAlignment="true" applyProtection="false">
      <alignment horizontal="center" vertical="center" textRotation="0" wrapText="true" indent="0" shrinkToFit="false"/>
      <protection locked="true" hidden="false"/>
    </xf>
    <xf numFmtId="165" fontId="10" fillId="5" borderId="0" xfId="15" applyFont="true" applyBorder="true" applyAlignment="true" applyProtection="true">
      <alignment horizontal="center" vertical="center" textRotation="0" wrapText="true" indent="0" shrinkToFit="false"/>
      <protection locked="true" hidden="false"/>
    </xf>
    <xf numFmtId="165" fontId="10" fillId="5" borderId="0" xfId="15" applyFont="true" applyBorder="true" applyAlignment="true" applyProtection="true">
      <alignment horizontal="right"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right" vertical="top" textRotation="0" wrapText="false" indent="0" shrinkToFit="false"/>
      <protection locked="true" hidden="false"/>
    </xf>
    <xf numFmtId="164" fontId="0" fillId="0" borderId="0" xfId="0" applyFont="false" applyBorder="false" applyAlignment="true" applyProtection="false">
      <alignment horizontal="right" vertical="top"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7" fontId="0" fillId="0" borderId="0" xfId="0" applyFont="false" applyBorder="false" applyAlignment="true" applyProtection="false">
      <alignment horizontal="general" vertical="center" textRotation="0" wrapText="false" indent="0" shrinkToFit="false"/>
      <protection locked="true" hidden="false"/>
    </xf>
    <xf numFmtId="165" fontId="10" fillId="3" borderId="0" xfId="15" applyFont="true" applyBorder="true" applyAlignment="true" applyProtection="true">
      <alignment horizontal="right" vertical="center" textRotation="0" wrapText="false" indent="0" shrinkToFit="false"/>
      <protection locked="true" hidden="false"/>
    </xf>
    <xf numFmtId="164" fontId="13" fillId="0" borderId="15" xfId="0" applyFont="true" applyBorder="true" applyAlignment="true" applyProtection="false">
      <alignment horizontal="center" vertical="center" textRotation="0" wrapText="false" indent="0" shrinkToFit="false"/>
      <protection locked="true" hidden="false"/>
    </xf>
    <xf numFmtId="164" fontId="50" fillId="5" borderId="0" xfId="0" applyFont="true" applyBorder="false" applyAlignment="true" applyProtection="false">
      <alignment horizontal="left" vertical="top" textRotation="0" wrapText="false" indent="0" shrinkToFit="false"/>
      <protection locked="true" hidden="false"/>
    </xf>
    <xf numFmtId="165" fontId="10" fillId="5" borderId="0" xfId="15" applyFont="true" applyBorder="true" applyAlignment="true" applyProtection="true">
      <alignment horizontal="general" vertical="center" textRotation="0" wrapText="tru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5" fontId="10" fillId="0" borderId="0" xfId="15" applyFont="true" applyBorder="true" applyAlignment="true" applyProtection="true">
      <alignment horizontal="general" vertical="center" textRotation="0" wrapText="true" indent="0" shrinkToFit="false"/>
      <protection locked="true" hidden="false"/>
    </xf>
    <xf numFmtId="164" fontId="14" fillId="0" borderId="10" xfId="0" applyFont="true" applyBorder="true" applyAlignment="true" applyProtection="false">
      <alignment horizontal="center" vertical="bottom"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6" xfId="0" applyFont="true" applyBorder="true" applyAlignment="false" applyProtection="false">
      <alignment horizontal="general" vertical="bottom" textRotation="0" wrapText="false" indent="0" shrinkToFit="false"/>
      <protection locked="true" hidden="false"/>
    </xf>
    <xf numFmtId="164" fontId="10" fillId="0" borderId="8" xfId="0" applyFont="true" applyBorder="true" applyAlignment="true" applyProtection="false">
      <alignment horizontal="center" vertical="center" textRotation="0" wrapText="false" indent="0" shrinkToFit="false"/>
      <protection locked="true" hidden="false"/>
    </xf>
    <xf numFmtId="164" fontId="13" fillId="0" borderId="9" xfId="0" applyFont="true" applyBorder="true" applyAlignment="true" applyProtection="false">
      <alignment horizontal="left" vertical="top" textRotation="0" wrapText="false" indent="0" shrinkToFit="false"/>
      <protection locked="true" hidden="false"/>
    </xf>
    <xf numFmtId="165" fontId="10" fillId="2" borderId="0" xfId="15" applyFont="true" applyBorder="true" applyAlignment="true" applyProtection="true">
      <alignment horizontal="general" vertical="center" textRotation="0" wrapText="false" indent="0" shrinkToFit="false"/>
      <protection locked="true" hidden="false"/>
    </xf>
    <xf numFmtId="164" fontId="4" fillId="0" borderId="10" xfId="0" applyFont="true" applyBorder="true" applyAlignment="true" applyProtection="false">
      <alignment horizontal="left" vertical="top" textRotation="0" wrapText="false" indent="0" shrinkToFit="false"/>
      <protection locked="true" hidden="false"/>
    </xf>
    <xf numFmtId="164" fontId="4" fillId="0" borderId="8" xfId="0" applyFont="true" applyBorder="true" applyAlignment="true" applyProtection="false">
      <alignment horizontal="general" vertical="center"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5" fontId="10" fillId="0" borderId="8" xfId="15" applyFont="true" applyBorder="true" applyAlignment="true" applyProtection="true">
      <alignment horizontal="general" vertical="center" textRotation="0" wrapText="false" indent="0" shrinkToFit="false"/>
      <protection locked="true" hidden="false"/>
    </xf>
    <xf numFmtId="165" fontId="10" fillId="0" borderId="8" xfId="15" applyFont="true" applyBorder="true" applyAlignment="true" applyProtection="true">
      <alignment horizontal="right" vertical="center" textRotation="0" wrapText="false" indent="0" shrinkToFit="false"/>
      <protection locked="true" hidden="false"/>
    </xf>
    <xf numFmtId="164" fontId="4" fillId="0" borderId="8" xfId="0" applyFont="true" applyBorder="true" applyAlignment="true" applyProtection="false">
      <alignment horizontal="general" vertical="center" textRotation="0" wrapText="true" indent="0" shrinkToFit="false"/>
      <protection locked="true" hidden="false"/>
    </xf>
    <xf numFmtId="164" fontId="0" fillId="2" borderId="2" xfId="0" applyFont="false" applyBorder="true" applyAlignment="true" applyProtection="false">
      <alignment horizontal="left" vertical="top" textRotation="0" wrapText="false" indent="0" shrinkToFit="false"/>
      <protection locked="true" hidden="false"/>
    </xf>
    <xf numFmtId="164" fontId="4" fillId="2" borderId="8" xfId="0" applyFont="true" applyBorder="true" applyAlignment="true" applyProtection="false">
      <alignment horizontal="general" vertical="center" textRotation="0" wrapText="true" indent="0" shrinkToFit="false"/>
      <protection locked="tru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5" fontId="10" fillId="2" borderId="8" xfId="15" applyFont="true" applyBorder="true" applyAlignment="true" applyProtection="true">
      <alignment horizontal="general" vertical="center" textRotation="0" wrapText="false" indent="0" shrinkToFit="false"/>
      <protection locked="true" hidden="false"/>
    </xf>
    <xf numFmtId="164" fontId="0" fillId="0" borderId="2" xfId="0" applyFont="false" applyBorder="true" applyAlignment="true" applyProtection="false">
      <alignment horizontal="left" vertical="top" textRotation="0" wrapText="false" indent="0" shrinkToFit="false"/>
      <protection locked="true" hidden="false"/>
    </xf>
    <xf numFmtId="164" fontId="38" fillId="0" borderId="8" xfId="0" applyFont="true" applyBorder="true" applyAlignment="true" applyProtection="false">
      <alignment horizontal="general" vertical="center" textRotation="0" wrapText="true" indent="0" shrinkToFit="false"/>
      <protection locked="true" hidden="false"/>
    </xf>
    <xf numFmtId="164" fontId="38" fillId="0" borderId="8" xfId="0" applyFont="true" applyBorder="true" applyAlignment="false" applyProtection="false">
      <alignment horizontal="general" vertical="bottom" textRotation="0" wrapText="false" indent="0" shrinkToFit="false"/>
      <protection locked="true" hidden="false"/>
    </xf>
    <xf numFmtId="165" fontId="13" fillId="0" borderId="8" xfId="15" applyFont="true" applyBorder="true" applyAlignment="true" applyProtection="true">
      <alignment horizontal="general" vertical="center" textRotation="0" wrapText="false" indent="0" shrinkToFit="false"/>
      <protection locked="true" hidden="false"/>
    </xf>
    <xf numFmtId="165" fontId="13" fillId="5" borderId="8" xfId="15" applyFont="true" applyBorder="true" applyAlignment="true" applyProtection="true">
      <alignment horizontal="right" vertical="center" textRotation="0" wrapText="false" indent="0" shrinkToFit="false"/>
      <protection locked="true" hidden="false"/>
    </xf>
    <xf numFmtId="164" fontId="14" fillId="6" borderId="10" xfId="0" applyFont="true" applyBorder="true" applyAlignment="true" applyProtection="false">
      <alignment horizontal="center" vertical="bottom" textRotation="0" wrapText="false" indent="0" shrinkToFit="false"/>
      <protection locked="true" hidden="false"/>
    </xf>
    <xf numFmtId="165" fontId="10" fillId="2" borderId="1" xfId="15" applyFont="true" applyBorder="true" applyAlignment="true" applyProtection="true">
      <alignment horizontal="general" vertical="center" textRotation="0" wrapText="false" indent="0" shrinkToFit="false"/>
      <protection locked="true" hidden="false"/>
    </xf>
    <xf numFmtId="164" fontId="19" fillId="0" borderId="0" xfId="0" applyFont="true" applyBorder="false" applyAlignment="true" applyProtection="false">
      <alignment horizontal="left" vertical="bottom" textRotation="0" wrapText="true" indent="0" shrinkToFit="false"/>
      <protection locked="true" hidden="false"/>
    </xf>
    <xf numFmtId="164" fontId="19" fillId="0" borderId="2" xfId="0" applyFont="true" applyBorder="true" applyAlignment="true" applyProtection="false">
      <alignment horizontal="justify" vertical="bottom" textRotation="0" wrapText="false" indent="0" shrinkToFit="false"/>
      <protection locked="true" hidden="false"/>
    </xf>
    <xf numFmtId="169" fontId="10" fillId="0" borderId="13" xfId="0" applyFont="true" applyBorder="true" applyAlignment="true" applyProtection="false">
      <alignment horizontal="center" vertical="center" textRotation="0" wrapText="false" indent="0" shrinkToFit="false"/>
      <protection locked="true" hidden="false"/>
    </xf>
    <xf numFmtId="164" fontId="10" fillId="0" borderId="0" xfId="23" applyFont="true" applyBorder="false" applyAlignment="true" applyProtection="false">
      <alignment horizontal="left" vertical="top" textRotation="0" wrapText="true" indent="0" shrinkToFit="false"/>
      <protection locked="true" hidden="false"/>
    </xf>
    <xf numFmtId="164" fontId="10" fillId="2" borderId="20" xfId="0" applyFont="true" applyBorder="true" applyAlignment="true" applyProtection="false">
      <alignment horizontal="center" vertical="center" textRotation="0" wrapText="false" indent="0" shrinkToFit="false"/>
      <protection locked="true" hidden="false"/>
    </xf>
    <xf numFmtId="167" fontId="10" fillId="2" borderId="20" xfId="0" applyFont="true" applyBorder="true" applyAlignment="true" applyProtection="false">
      <alignment horizontal="center" vertical="center" textRotation="0" wrapText="false" indent="0" shrinkToFit="false"/>
      <protection locked="true" hidden="false"/>
    </xf>
    <xf numFmtId="165" fontId="10" fillId="2" borderId="20" xfId="15" applyFont="true" applyBorder="true" applyAlignment="true" applyProtection="true">
      <alignment horizontal="general" vertical="center" textRotation="0" wrapText="false" indent="0" shrinkToFit="false"/>
      <protection locked="true" hidden="false"/>
    </xf>
    <xf numFmtId="166" fontId="10" fillId="0" borderId="10" xfId="0" applyFont="true" applyBorder="true" applyAlignment="true" applyProtection="false">
      <alignment horizontal="left" vertical="top" textRotation="0" wrapText="false" indent="0" shrinkToFit="false"/>
      <protection locked="true" hidden="false"/>
    </xf>
    <xf numFmtId="167" fontId="10" fillId="0" borderId="8" xfId="0" applyFont="true" applyBorder="true" applyAlignment="true" applyProtection="false">
      <alignment horizontal="center" vertical="center" textRotation="0" wrapText="false" indent="0" shrinkToFit="false"/>
      <protection locked="true" hidden="false"/>
    </xf>
    <xf numFmtId="165" fontId="10" fillId="0" borderId="8" xfId="15" applyFont="true" applyBorder="true" applyAlignment="true" applyProtection="true">
      <alignment horizontal="center" vertical="center" textRotation="0" wrapText="true" indent="0" shrinkToFit="false"/>
      <protection locked="true" hidden="false"/>
    </xf>
    <xf numFmtId="165" fontId="10" fillId="0" borderId="1" xfId="15" applyFont="true" applyBorder="true" applyAlignment="true" applyProtection="true">
      <alignment horizontal="general" vertical="center" textRotation="0" wrapText="false" indent="0" shrinkToFit="false"/>
      <protection locked="true" hidden="false"/>
    </xf>
    <xf numFmtId="165" fontId="10" fillId="0" borderId="1" xfId="15" applyFont="true" applyBorder="true" applyAlignment="true" applyProtection="true">
      <alignment horizontal="center" vertical="center" textRotation="0" wrapText="false" indent="0" shrinkToFit="false"/>
      <protection locked="true" hidden="false"/>
    </xf>
    <xf numFmtId="164" fontId="11" fillId="0" borderId="0" xfId="0" applyFont="true" applyBorder="false" applyAlignment="true" applyProtection="false">
      <alignment horizontal="left" vertical="top" textRotation="0" wrapText="true" indent="0" shrinkToFit="false"/>
      <protection locked="true" hidden="false"/>
    </xf>
    <xf numFmtId="164" fontId="10" fillId="0" borderId="21" xfId="0" applyFont="true" applyBorder="true" applyAlignment="true" applyProtection="false">
      <alignment horizontal="left" vertical="top" textRotation="0" wrapText="true" indent="0" shrinkToFit="false"/>
      <protection locked="true" hidden="false"/>
    </xf>
    <xf numFmtId="164" fontId="10" fillId="0" borderId="3" xfId="0" applyFont="true" applyBorder="true" applyAlignment="true" applyProtection="false">
      <alignment horizontal="left" vertical="top" textRotation="0" wrapText="true" indent="0" shrinkToFit="false"/>
      <protection locked="true" hidden="false"/>
    </xf>
    <xf numFmtId="164" fontId="10" fillId="0" borderId="3" xfId="0" applyFont="true" applyBorder="true" applyAlignment="true" applyProtection="false">
      <alignment horizontal="left" vertical="top" textRotation="0" wrapText="false" indent="0" shrinkToFit="false"/>
      <protection locked="true" hidden="false"/>
    </xf>
    <xf numFmtId="164" fontId="10" fillId="0" borderId="1" xfId="0" applyFont="true" applyBorder="true" applyAlignment="true" applyProtection="false">
      <alignment horizontal="left" vertical="top" textRotation="0" wrapText="false" indent="0" shrinkToFit="false"/>
      <protection locked="true" hidden="false"/>
    </xf>
    <xf numFmtId="164" fontId="13" fillId="2" borderId="29" xfId="0" applyFont="true" applyBorder="true" applyAlignment="true" applyProtection="false">
      <alignment horizontal="left" vertical="center" textRotation="0" wrapText="false" indent="0" shrinkToFit="false"/>
      <protection locked="true" hidden="false"/>
    </xf>
    <xf numFmtId="164" fontId="10" fillId="2" borderId="29" xfId="0" applyFont="true" applyBorder="true" applyAlignment="true" applyProtection="false">
      <alignment horizontal="center" vertical="center" textRotation="0" wrapText="false" indent="0" shrinkToFit="false"/>
      <protection locked="true" hidden="false"/>
    </xf>
    <xf numFmtId="167" fontId="10" fillId="2" borderId="29" xfId="0" applyFont="true" applyBorder="true" applyAlignment="true" applyProtection="false">
      <alignment horizontal="center" vertical="center" textRotation="0" wrapText="false" indent="0" shrinkToFit="false"/>
      <protection locked="true" hidden="false"/>
    </xf>
    <xf numFmtId="165" fontId="10" fillId="2" borderId="29" xfId="15" applyFont="true" applyBorder="true" applyAlignment="true" applyProtection="true">
      <alignment horizontal="general" vertical="center" textRotation="0" wrapText="false" indent="0" shrinkToFit="false"/>
      <protection locked="true" hidden="false"/>
    </xf>
    <xf numFmtId="165" fontId="10" fillId="0" borderId="8" xfId="15" applyFont="true" applyBorder="true" applyAlignment="true" applyProtection="true">
      <alignment horizontal="right" vertical="center" textRotation="0" wrapText="true" indent="0" shrinkToFit="false"/>
      <protection locked="true" hidden="false"/>
    </xf>
    <xf numFmtId="164" fontId="38" fillId="0" borderId="2" xfId="0" applyFont="true" applyBorder="true" applyAlignment="true" applyProtection="false">
      <alignment horizontal="left" vertical="top" textRotation="0" wrapText="false" indent="0" shrinkToFit="false"/>
      <protection locked="true" hidden="false"/>
    </xf>
    <xf numFmtId="165" fontId="13" fillId="0" borderId="8" xfId="15" applyFont="true" applyBorder="true" applyAlignment="true" applyProtection="true">
      <alignment horizontal="center" vertical="center" textRotation="0" wrapText="false" indent="0" shrinkToFit="false"/>
      <protection locked="true" hidden="false"/>
    </xf>
    <xf numFmtId="164" fontId="10" fillId="5" borderId="10" xfId="0" applyFont="true" applyBorder="true" applyAlignment="true" applyProtection="false">
      <alignment horizontal="center" vertical="center" textRotation="0" wrapText="false" indent="0" shrinkToFit="false"/>
      <protection locked="true" hidden="false"/>
    </xf>
    <xf numFmtId="164" fontId="50" fillId="3" borderId="0" xfId="0" applyFont="true" applyBorder="false" applyAlignment="true" applyProtection="false">
      <alignment horizontal="left" vertical="top" textRotation="0" wrapText="false" indent="0" shrinkToFit="false"/>
      <protection locked="true" hidden="false"/>
    </xf>
    <xf numFmtId="164" fontId="11" fillId="3" borderId="0" xfId="0" applyFont="true" applyBorder="false" applyAlignment="true" applyProtection="false">
      <alignment horizontal="general" vertical="bottom" textRotation="0" wrapText="true" indent="0" shrinkToFit="false"/>
      <protection locked="true" hidden="false"/>
    </xf>
    <xf numFmtId="165" fontId="10" fillId="3" borderId="0" xfId="15" applyFont="true" applyBorder="true" applyAlignment="true" applyProtection="true">
      <alignment horizontal="center" vertical="center" textRotation="0" wrapText="true" indent="0" shrinkToFit="false"/>
      <protection locked="true" hidden="false"/>
    </xf>
    <xf numFmtId="165" fontId="10" fillId="3" borderId="0" xfId="15" applyFont="true" applyBorder="true" applyAlignment="true" applyProtection="true">
      <alignment horizontal="right" vertical="center" textRotation="0" wrapText="true" indent="0" shrinkToFit="false"/>
      <protection locked="true" hidden="false"/>
    </xf>
    <xf numFmtId="167" fontId="10" fillId="0" borderId="0" xfId="0" applyFont="true" applyBorder="false" applyAlignment="true" applyProtection="false">
      <alignment horizontal="center" vertical="center" textRotation="0" wrapText="true" indent="0" shrinkToFit="false"/>
      <protection locked="true" hidden="false"/>
    </xf>
    <xf numFmtId="167" fontId="10" fillId="0" borderId="0" xfId="0" applyFont="true" applyBorder="false" applyAlignment="true" applyProtection="false">
      <alignment horizontal="right" vertical="center" textRotation="0" wrapText="true" indent="0" shrinkToFit="false"/>
      <protection locked="true" hidden="false"/>
    </xf>
    <xf numFmtId="166" fontId="13" fillId="0" borderId="22" xfId="0" applyFont="true" applyBorder="true" applyAlignment="true" applyProtection="false">
      <alignment horizontal="center" vertical="center" textRotation="0" wrapText="true" indent="0" shrinkToFit="false"/>
      <protection locked="true" hidden="false"/>
    </xf>
    <xf numFmtId="168" fontId="13" fillId="0" borderId="23" xfId="0" applyFont="true" applyBorder="true" applyAlignment="true" applyProtection="false">
      <alignment horizontal="center" vertical="center" textRotation="0" wrapText="false" indent="0" shrinkToFit="false"/>
      <protection locked="true" hidden="false"/>
    </xf>
    <xf numFmtId="167" fontId="13" fillId="0" borderId="23" xfId="0" applyFont="true" applyBorder="true" applyAlignment="true" applyProtection="false">
      <alignment horizontal="center" vertical="center" textRotation="0" wrapText="true" indent="0" shrinkToFit="false"/>
      <protection locked="true" hidden="false"/>
    </xf>
    <xf numFmtId="167" fontId="13" fillId="0" borderId="30" xfId="0" applyFont="true" applyBorder="true" applyAlignment="true" applyProtection="false">
      <alignment horizontal="center" vertical="center" textRotation="0" wrapText="false" indent="0" shrinkToFit="false"/>
      <protection locked="true" hidden="false"/>
    </xf>
    <xf numFmtId="166" fontId="10" fillId="2" borderId="2" xfId="0" applyFont="true" applyBorder="true" applyAlignment="true" applyProtection="false">
      <alignment horizontal="center" vertical="center" textRotation="0" wrapText="false" indent="0" shrinkToFit="false"/>
      <protection locked="true" hidden="false"/>
    </xf>
    <xf numFmtId="168" fontId="10" fillId="2" borderId="8" xfId="0" applyFont="true" applyBorder="true" applyAlignment="true" applyProtection="false">
      <alignment horizontal="center" vertical="center" textRotation="0" wrapText="false" indent="0" shrinkToFit="false"/>
      <protection locked="true" hidden="false"/>
    </xf>
    <xf numFmtId="167" fontId="10" fillId="2" borderId="8" xfId="0" applyFont="true" applyBorder="true" applyAlignment="true" applyProtection="false">
      <alignment horizontal="center" vertical="center" textRotation="0" wrapText="false" indent="0" shrinkToFit="false"/>
      <protection locked="true" hidden="false"/>
    </xf>
    <xf numFmtId="164" fontId="10" fillId="0" borderId="10" xfId="0" applyFont="true" applyBorder="true" applyAlignment="true" applyProtection="false">
      <alignment horizontal="center" vertical="top" textRotation="0" wrapText="false" indent="0" shrinkToFit="false"/>
      <protection locked="true" hidden="false"/>
    </xf>
    <xf numFmtId="167" fontId="10" fillId="0" borderId="10" xfId="17" applyFont="true" applyBorder="true" applyAlignment="true" applyProtection="true">
      <alignment horizontal="center" vertical="center" textRotation="0" wrapText="false" indent="0" shrinkToFit="false"/>
      <protection locked="true" hidden="false"/>
    </xf>
    <xf numFmtId="167" fontId="10" fillId="0" borderId="10" xfId="0" applyFont="true" applyBorder="true" applyAlignment="true" applyProtection="false">
      <alignment horizontal="center" vertical="center" textRotation="0" wrapText="false" indent="0" shrinkToFit="false"/>
      <protection locked="true" hidden="false"/>
    </xf>
    <xf numFmtId="166" fontId="13" fillId="2" borderId="2" xfId="0" applyFont="true" applyBorder="true" applyAlignment="true" applyProtection="false">
      <alignment horizontal="center" vertical="center" textRotation="0" wrapText="false" indent="0" shrinkToFit="false"/>
      <protection locked="true" hidden="false"/>
    </xf>
    <xf numFmtId="164" fontId="13" fillId="2" borderId="8" xfId="0" applyFont="true" applyBorder="true" applyAlignment="true" applyProtection="false">
      <alignment horizontal="left" vertical="center" textRotation="0" wrapText="false" indent="0" shrinkToFit="false"/>
      <protection locked="true" hidden="false"/>
    </xf>
    <xf numFmtId="167" fontId="10" fillId="2" borderId="10" xfId="0" applyFont="true" applyBorder="true" applyAlignment="true" applyProtection="false">
      <alignment horizontal="center" vertical="center" textRotation="0" wrapText="false" indent="0" shrinkToFit="false"/>
      <protection locked="true" hidden="false"/>
    </xf>
    <xf numFmtId="166" fontId="13" fillId="0" borderId="0" xfId="0" applyFont="true" applyBorder="false" applyAlignment="true" applyProtection="false">
      <alignment horizontal="center" vertical="center" textRotation="0" wrapText="false" indent="0" shrinkToFit="false"/>
      <protection locked="true" hidden="false"/>
    </xf>
    <xf numFmtId="167" fontId="10" fillId="0" borderId="0" xfId="0" applyFont="true" applyBorder="false" applyAlignment="true" applyProtection="false">
      <alignment horizontal="center" vertical="center" textRotation="0" wrapText="false" indent="0" shrinkToFit="false"/>
      <protection locked="true" hidden="false"/>
    </xf>
    <xf numFmtId="168" fontId="10" fillId="0" borderId="10" xfId="0" applyFont="true" applyBorder="true" applyAlignment="true" applyProtection="false">
      <alignment horizontal="center" vertical="center" textRotation="0" wrapText="false" indent="0" shrinkToFit="false"/>
      <protection locked="true" hidden="false"/>
    </xf>
    <xf numFmtId="167" fontId="10" fillId="0" borderId="2" xfId="0" applyFont="true" applyBorder="true" applyAlignment="true" applyProtection="false">
      <alignment horizontal="center" vertical="center" textRotation="0" wrapText="false" indent="0" shrinkToFit="false"/>
      <protection locked="true" hidden="false"/>
    </xf>
    <xf numFmtId="166" fontId="10" fillId="0" borderId="12" xfId="0" applyFont="true" applyBorder="true" applyAlignment="true" applyProtection="false">
      <alignment horizontal="center" vertical="top" textRotation="0" wrapText="false" indent="0" shrinkToFit="false"/>
      <protection locked="true" hidden="false"/>
    </xf>
    <xf numFmtId="166" fontId="10" fillId="0" borderId="10" xfId="0" applyFont="true" applyBorder="true" applyAlignment="true" applyProtection="false">
      <alignment horizontal="center" vertical="top" textRotation="0" wrapText="false" indent="0" shrinkToFit="false"/>
      <protection locked="true" hidden="false"/>
    </xf>
    <xf numFmtId="167" fontId="10" fillId="0" borderId="9" xfId="0" applyFont="true" applyBorder="true" applyAlignment="true" applyProtection="false">
      <alignment horizontal="center" vertical="center" textRotation="0" wrapText="false" indent="0" shrinkToFit="false"/>
      <protection locked="true" hidden="false"/>
    </xf>
    <xf numFmtId="166" fontId="10" fillId="0" borderId="9" xfId="0" applyFont="true" applyBorder="true" applyAlignment="true" applyProtection="false">
      <alignment horizontal="center" vertical="top" textRotation="0" wrapText="false" indent="0" shrinkToFit="false"/>
      <protection locked="true" hidden="false"/>
    </xf>
    <xf numFmtId="166" fontId="10" fillId="0" borderId="9" xfId="0" applyFont="true" applyBorder="true" applyAlignment="true" applyProtection="false">
      <alignment horizontal="left" vertical="top" textRotation="0" wrapText="false" indent="0" shrinkToFit="false"/>
      <protection locked="true" hidden="false"/>
    </xf>
    <xf numFmtId="166" fontId="10" fillId="0" borderId="11" xfId="0" applyFont="true" applyBorder="true" applyAlignment="true" applyProtection="false">
      <alignment horizontal="center" vertical="center" textRotation="0" wrapText="false" indent="0" shrinkToFit="false"/>
      <protection locked="true" hidden="false"/>
    </xf>
    <xf numFmtId="166" fontId="10" fillId="0" borderId="12" xfId="0" applyFont="true" applyBorder="true" applyAlignment="true" applyProtection="false">
      <alignment horizontal="center" vertical="center" textRotation="0" wrapText="false" indent="0" shrinkToFit="false"/>
      <protection locked="true" hidden="false"/>
    </xf>
    <xf numFmtId="164" fontId="10" fillId="0" borderId="12" xfId="0" applyFont="true" applyBorder="true" applyAlignment="true" applyProtection="false">
      <alignment horizontal="general" vertical="top" textRotation="0" wrapText="true" indent="0" shrinkToFit="false"/>
      <protection locked="true" hidden="false"/>
    </xf>
    <xf numFmtId="167" fontId="10" fillId="0" borderId="12" xfId="0" applyFont="true" applyBorder="true" applyAlignment="true" applyProtection="false">
      <alignment horizontal="center" vertical="center" textRotation="0" wrapText="false" indent="0" shrinkToFit="false"/>
      <protection locked="true" hidden="false"/>
    </xf>
    <xf numFmtId="166" fontId="10" fillId="2" borderId="14" xfId="0" applyFont="true" applyBorder="true" applyAlignment="true" applyProtection="false">
      <alignment horizontal="center" vertical="center" textRotation="0" wrapText="false" indent="0" shrinkToFit="false"/>
      <protection locked="true" hidden="false"/>
    </xf>
    <xf numFmtId="167" fontId="10" fillId="2" borderId="28" xfId="0" applyFont="true" applyBorder="true" applyAlignment="true" applyProtection="false">
      <alignment horizontal="center" vertical="center" textRotation="0" wrapText="false" indent="0" shrinkToFit="false"/>
      <protection locked="true" hidden="false"/>
    </xf>
    <xf numFmtId="166" fontId="10" fillId="3" borderId="12" xfId="0" applyFont="true" applyBorder="true" applyAlignment="true" applyProtection="false">
      <alignment horizontal="center" vertical="top" textRotation="0" wrapText="false" indent="0" shrinkToFit="false"/>
      <protection locked="true" hidden="false"/>
    </xf>
    <xf numFmtId="164" fontId="10" fillId="3" borderId="21" xfId="0" applyFont="true" applyBorder="true" applyAlignment="true" applyProtection="false">
      <alignment horizontal="general" vertical="top" textRotation="0" wrapText="true" indent="0" shrinkToFit="false"/>
      <protection locked="true" hidden="false"/>
    </xf>
    <xf numFmtId="164" fontId="10" fillId="3" borderId="9" xfId="0" applyFont="true" applyBorder="true" applyAlignment="true" applyProtection="false">
      <alignment horizontal="center" vertical="center" textRotation="0" wrapText="false" indent="0" shrinkToFit="false"/>
      <protection locked="true" hidden="false"/>
    </xf>
    <xf numFmtId="167" fontId="10" fillId="3" borderId="9" xfId="0" applyFont="true" applyBorder="true" applyAlignment="true" applyProtection="false">
      <alignment horizontal="center" vertical="center" textRotation="0" wrapText="false" indent="0" shrinkToFit="false"/>
      <protection locked="true" hidden="false"/>
    </xf>
    <xf numFmtId="166" fontId="10" fillId="3" borderId="10" xfId="0" applyFont="true" applyBorder="true" applyAlignment="true" applyProtection="false">
      <alignment horizontal="center" vertical="top" textRotation="0" wrapText="false" indent="0" shrinkToFit="false"/>
      <protection locked="true" hidden="false"/>
    </xf>
    <xf numFmtId="164" fontId="10" fillId="3" borderId="15" xfId="0" applyFont="true" applyBorder="true" applyAlignment="true" applyProtection="false">
      <alignment horizontal="general" vertical="top" textRotation="0" wrapText="true" indent="0" shrinkToFit="false"/>
      <protection locked="true" hidden="false"/>
    </xf>
    <xf numFmtId="164" fontId="10" fillId="3" borderId="10" xfId="0" applyFont="true" applyBorder="true" applyAlignment="true" applyProtection="false">
      <alignment horizontal="center" vertical="center" textRotation="0" wrapText="false" indent="0" shrinkToFit="false"/>
      <protection locked="true" hidden="false"/>
    </xf>
    <xf numFmtId="167" fontId="10" fillId="3" borderId="10" xfId="0" applyFont="true" applyBorder="true" applyAlignment="true" applyProtection="false">
      <alignment horizontal="center" vertical="center" textRotation="0" wrapText="false" indent="0" shrinkToFit="false"/>
      <protection locked="true" hidden="false"/>
    </xf>
    <xf numFmtId="164" fontId="10" fillId="3" borderId="10" xfId="0" applyFont="true" applyBorder="true" applyAlignment="true" applyProtection="false">
      <alignment horizontal="general" vertical="top" textRotation="0" wrapText="true" indent="0" shrinkToFit="false"/>
      <protection locked="true" hidden="false"/>
    </xf>
    <xf numFmtId="167" fontId="10" fillId="2" borderId="3"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true" indent="0" shrinkToFit="false"/>
      <protection locked="true" hidden="false"/>
    </xf>
    <xf numFmtId="167" fontId="10" fillId="0" borderId="8" xfId="0" applyFont="true" applyBorder="true" applyAlignment="true" applyProtection="false">
      <alignment horizontal="center" vertical="center" textRotation="0" wrapText="true" indent="0" shrinkToFit="false"/>
      <protection locked="true" hidden="false"/>
    </xf>
    <xf numFmtId="167" fontId="10" fillId="0" borderId="15"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7" fontId="0" fillId="0" borderId="1" xfId="0" applyFont="false" applyBorder="true" applyAlignment="true" applyProtection="false">
      <alignment horizontal="center" vertical="center" textRotation="0" wrapText="false" indent="0" shrinkToFit="false"/>
      <protection locked="true" hidden="false"/>
    </xf>
    <xf numFmtId="167" fontId="4" fillId="0" borderId="28" xfId="0" applyFont="true" applyBorder="true" applyAlignment="true" applyProtection="false">
      <alignment horizontal="center" vertical="center" textRotation="0" wrapText="tru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7" fontId="0" fillId="0" borderId="8" xfId="0" applyFont="false" applyBorder="true" applyAlignment="true" applyProtection="false">
      <alignment horizontal="center" vertical="center" textRotation="0" wrapText="false" indent="0" shrinkToFit="false"/>
      <protection locked="true" hidden="false"/>
    </xf>
    <xf numFmtId="167" fontId="4" fillId="0" borderId="15" xfId="0" applyFont="true" applyBorder="true" applyAlignment="true" applyProtection="false">
      <alignment horizontal="center" vertical="center" textRotation="0" wrapText="true" indent="0" shrinkToFit="false"/>
      <protection locked="true" hidden="false"/>
    </xf>
    <xf numFmtId="164" fontId="0" fillId="2" borderId="2" xfId="0" applyFont="false" applyBorder="true" applyAlignment="true" applyProtection="false">
      <alignment horizontal="center" vertical="center" textRotation="0" wrapText="false" indent="0" shrinkToFit="false"/>
      <protection locked="true" hidden="false"/>
    </xf>
    <xf numFmtId="167" fontId="0" fillId="2" borderId="8" xfId="0" applyFont="false" applyBorder="true" applyAlignment="true" applyProtection="false">
      <alignment horizontal="center" vertical="center" textRotation="0" wrapText="false" indent="0" shrinkToFit="false"/>
      <protection locked="true" hidden="false"/>
    </xf>
    <xf numFmtId="167" fontId="4" fillId="2" borderId="15"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7" fontId="4" fillId="0" borderId="15" xfId="0" applyFont="true" applyBorder="true" applyAlignment="true" applyProtection="false">
      <alignment horizontal="center" vertical="center" textRotation="0" wrapText="false" indent="0" shrinkToFit="false"/>
      <protection locked="true" hidden="false"/>
    </xf>
    <xf numFmtId="167" fontId="13" fillId="0" borderId="0" xfId="0" applyFont="true" applyBorder="false" applyAlignment="true" applyProtection="false">
      <alignment horizontal="center" vertical="center" textRotation="0" wrapText="false" indent="0" shrinkToFit="false"/>
      <protection locked="true" hidden="false"/>
    </xf>
    <xf numFmtId="167" fontId="13" fillId="0" borderId="0" xfId="0" applyFont="true" applyBorder="false" applyAlignment="true" applyProtection="false">
      <alignment horizontal="right" vertical="center" textRotation="0" wrapText="false" indent="0" shrinkToFit="false"/>
      <protection locked="true" hidden="false"/>
    </xf>
    <xf numFmtId="167" fontId="13" fillId="0" borderId="24" xfId="0" applyFont="true" applyBorder="true" applyAlignment="true" applyProtection="false">
      <alignment horizontal="right" vertical="center" textRotation="0" wrapText="false" indent="0" shrinkToFit="false"/>
      <protection locked="true" hidden="false"/>
    </xf>
    <xf numFmtId="168" fontId="10" fillId="2" borderId="1" xfId="0" applyFont="true" applyBorder="true" applyAlignment="true" applyProtection="false">
      <alignment horizontal="center" vertical="center" textRotation="0" wrapText="false" indent="0" shrinkToFit="false"/>
      <protection locked="true" hidden="false"/>
    </xf>
    <xf numFmtId="167" fontId="10" fillId="0" borderId="9" xfId="0" applyFont="true" applyBorder="true" applyAlignment="true" applyProtection="false">
      <alignment horizontal="center" vertical="center" textRotation="0" wrapText="true" indent="0" shrinkToFit="false"/>
      <protection locked="true" hidden="false"/>
    </xf>
    <xf numFmtId="167" fontId="10" fillId="0" borderId="17" xfId="0" applyFont="true" applyBorder="true" applyAlignment="true" applyProtection="false">
      <alignment horizontal="right" vertical="center" textRotation="0" wrapText="true" indent="0" shrinkToFit="false"/>
      <protection locked="true" hidden="false"/>
    </xf>
    <xf numFmtId="167" fontId="10" fillId="0" borderId="12" xfId="0" applyFont="true" applyBorder="true" applyAlignment="true" applyProtection="false">
      <alignment horizontal="center" vertical="center" textRotation="0" wrapText="true" indent="0" shrinkToFit="false"/>
      <protection locked="true" hidden="false"/>
    </xf>
    <xf numFmtId="167" fontId="10" fillId="0" borderId="1" xfId="0" applyFont="true" applyBorder="true" applyAlignment="true" applyProtection="false">
      <alignment horizontal="right" vertical="center" textRotation="0" wrapText="true" indent="0" shrinkToFit="false"/>
      <protection locked="true" hidden="false"/>
    </xf>
    <xf numFmtId="167" fontId="10" fillId="0" borderId="11" xfId="0" applyFont="true" applyBorder="true" applyAlignment="true" applyProtection="false">
      <alignment horizontal="center" vertical="center" textRotation="0" wrapText="true" indent="0" shrinkToFit="false"/>
      <protection locked="true" hidden="false"/>
    </xf>
    <xf numFmtId="167" fontId="10" fillId="2" borderId="8" xfId="0" applyFont="true" applyBorder="true" applyAlignment="true" applyProtection="false">
      <alignment horizontal="right" vertical="center" textRotation="0" wrapText="false" indent="0" shrinkToFit="false"/>
      <protection locked="true" hidden="false"/>
    </xf>
    <xf numFmtId="166" fontId="13" fillId="0" borderId="23" xfId="0" applyFont="true" applyBorder="true" applyAlignment="true" applyProtection="false">
      <alignment horizontal="left" vertical="top" textRotation="0" wrapText="true" indent="0" shrinkToFit="false"/>
      <protection locked="true" hidden="false"/>
    </xf>
    <xf numFmtId="164" fontId="10" fillId="2" borderId="31" xfId="0" applyFont="true" applyBorder="true" applyAlignment="true" applyProtection="false">
      <alignment horizontal="center" vertical="center" textRotation="0" wrapText="false" indent="0" shrinkToFit="false"/>
      <protection locked="true" hidden="false"/>
    </xf>
    <xf numFmtId="167" fontId="10" fillId="0" borderId="13" xfId="0" applyFont="true" applyBorder="true" applyAlignment="true" applyProtection="false">
      <alignment horizontal="right" vertical="center" textRotation="0" wrapText="true" indent="0" shrinkToFit="false"/>
      <protection locked="true" hidden="false"/>
    </xf>
    <xf numFmtId="167" fontId="10" fillId="0" borderId="16" xfId="0" applyFont="true" applyBorder="true" applyAlignment="true" applyProtection="false">
      <alignment horizontal="right" vertical="center" textRotation="0" wrapText="true" indent="0" shrinkToFit="false"/>
      <protection locked="true" hidden="false"/>
    </xf>
    <xf numFmtId="167" fontId="10" fillId="0" borderId="14" xfId="0" applyFont="true" applyBorder="true" applyAlignment="true" applyProtection="false">
      <alignment horizontal="right" vertical="center" textRotation="0" wrapText="true" indent="0" shrinkToFit="false"/>
      <protection locked="true" hidden="false"/>
    </xf>
    <xf numFmtId="164" fontId="10" fillId="0" borderId="11" xfId="0" applyFont="true" applyBorder="true" applyAlignment="true" applyProtection="false">
      <alignment horizontal="justify" vertical="center" textRotation="0" wrapText="true" indent="0" shrinkToFit="false"/>
      <protection locked="true" hidden="false"/>
    </xf>
    <xf numFmtId="167" fontId="10" fillId="0" borderId="10" xfId="0" applyFont="true" applyBorder="true" applyAlignment="true" applyProtection="false">
      <alignment horizontal="center" vertical="center" textRotation="0" wrapText="true" indent="0" shrinkToFit="false"/>
      <protection locked="true" hidden="false"/>
    </xf>
    <xf numFmtId="167" fontId="10" fillId="0" borderId="8" xfId="0" applyFont="true" applyBorder="true" applyAlignment="true" applyProtection="false">
      <alignment horizontal="right" vertical="center" textRotation="0" wrapText="true" indent="0" shrinkToFit="false"/>
      <protection locked="true" hidden="false"/>
    </xf>
    <xf numFmtId="167" fontId="10" fillId="0" borderId="2" xfId="0" applyFont="true" applyBorder="true" applyAlignment="true" applyProtection="false">
      <alignment horizontal="right" vertical="center" textRotation="0" wrapText="true" indent="0" shrinkToFit="false"/>
      <protection locked="true" hidden="false"/>
    </xf>
    <xf numFmtId="167" fontId="10" fillId="2" borderId="0" xfId="0" applyFont="true" applyBorder="false" applyAlignment="true" applyProtection="false">
      <alignment horizontal="right" vertical="center" textRotation="0" wrapText="false" indent="0" shrinkToFit="false"/>
      <protection locked="true" hidden="false"/>
    </xf>
    <xf numFmtId="164" fontId="4" fillId="0" borderId="10" xfId="0" applyFont="true" applyBorder="true" applyAlignment="true" applyProtection="false">
      <alignment horizontal="left" vertical="top" textRotation="0" wrapText="true" indent="0" shrinkToFit="false"/>
      <protection locked="true" hidden="false"/>
    </xf>
    <xf numFmtId="167" fontId="10" fillId="0" borderId="1" xfId="0" applyFont="true" applyBorder="true" applyAlignment="true" applyProtection="false">
      <alignment horizontal="center" vertical="center" textRotation="0" wrapText="false" indent="0" shrinkToFit="false"/>
      <protection locked="true" hidden="false"/>
    </xf>
    <xf numFmtId="167" fontId="10" fillId="0" borderId="8" xfId="0" applyFont="true" applyBorder="true" applyAlignment="true" applyProtection="false">
      <alignment horizontal="right" vertical="center" textRotation="0" wrapText="false" indent="0" shrinkToFit="false"/>
      <protection locked="true" hidden="false"/>
    </xf>
    <xf numFmtId="166" fontId="33" fillId="0" borderId="0" xfId="0" applyFont="true" applyBorder="false" applyAlignment="true" applyProtection="false">
      <alignment horizontal="left" vertical="bottom" textRotation="0" wrapText="false" indent="0" shrinkToFit="false"/>
      <protection locked="true" hidden="false"/>
    </xf>
    <xf numFmtId="167" fontId="24" fillId="0" borderId="0" xfId="0" applyFont="true" applyBorder="false" applyAlignment="true" applyProtection="false">
      <alignment horizontal="center" vertical="center" textRotation="0" wrapText="false" indent="0" shrinkToFit="false"/>
      <protection locked="true" hidden="false"/>
    </xf>
    <xf numFmtId="167" fontId="24" fillId="0" borderId="0" xfId="0" applyFont="true" applyBorder="false" applyAlignment="true" applyProtection="false">
      <alignment horizontal="right" vertical="center" textRotation="0" wrapText="false" indent="0" shrinkToFit="false"/>
      <protection locked="true" hidden="false"/>
    </xf>
    <xf numFmtId="167" fontId="13" fillId="0" borderId="6" xfId="0" applyFont="true" applyBorder="true" applyAlignment="true" applyProtection="false">
      <alignment horizontal="center" vertical="center" textRotation="0" wrapText="true" indent="0" shrinkToFit="false"/>
      <protection locked="true" hidden="false"/>
    </xf>
    <xf numFmtId="167" fontId="13" fillId="0" borderId="7" xfId="0" applyFont="true" applyBorder="true" applyAlignment="true" applyProtection="false">
      <alignment horizontal="right" vertical="center" textRotation="0" wrapText="false" indent="0" shrinkToFit="false"/>
      <protection locked="true" hidden="false"/>
    </xf>
    <xf numFmtId="167" fontId="10" fillId="0" borderId="0" xfId="0" applyFont="true" applyBorder="true" applyAlignment="true" applyProtection="false">
      <alignment horizontal="center" vertical="center" textRotation="0" wrapText="false" indent="0" shrinkToFit="false"/>
      <protection locked="true" hidden="false"/>
    </xf>
    <xf numFmtId="166" fontId="35" fillId="0" borderId="0" xfId="0" applyFont="true" applyBorder="false" applyAlignment="true" applyProtection="false">
      <alignment horizontal="left" vertical="center" textRotation="0" wrapText="false" indent="0" shrinkToFit="false"/>
      <protection locked="true" hidden="false"/>
    </xf>
    <xf numFmtId="167" fontId="13" fillId="0" borderId="0" xfId="0" applyFont="true" applyBorder="true" applyAlignment="true" applyProtection="false">
      <alignment horizontal="center" vertical="center" textRotation="0" wrapText="false" indent="0" shrinkToFit="false"/>
      <protection locked="true" hidden="false"/>
    </xf>
    <xf numFmtId="166" fontId="12"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justify" vertical="bottom" textRotation="0" wrapText="tru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50" fillId="6" borderId="0" xfId="0" applyFont="true" applyBorder="false" applyAlignment="true" applyProtection="false">
      <alignment horizontal="left" vertical="top" textRotation="0" wrapText="false" indent="0" shrinkToFit="false"/>
      <protection locked="true" hidden="false"/>
    </xf>
    <xf numFmtId="164" fontId="11" fillId="6" borderId="0" xfId="0" applyFont="true" applyBorder="false" applyAlignment="true" applyProtection="false">
      <alignment horizontal="general" vertical="bottom" textRotation="0" wrapText="true" indent="0" shrinkToFit="false"/>
      <protection locked="true" hidden="false"/>
    </xf>
    <xf numFmtId="165" fontId="10" fillId="6" borderId="0" xfId="15" applyFont="true" applyBorder="true" applyAlignment="true" applyProtection="true">
      <alignment horizontal="center" vertical="center" textRotation="0" wrapText="true" indent="0" shrinkToFit="false"/>
      <protection locked="true" hidden="false"/>
    </xf>
    <xf numFmtId="165" fontId="10" fillId="6" borderId="0" xfId="15" applyFont="true" applyBorder="true" applyAlignment="true" applyProtection="true">
      <alignment horizontal="right" vertical="center" textRotation="0" wrapText="tru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xf numFmtId="167" fontId="15" fillId="0" borderId="0" xfId="0" applyFont="true" applyBorder="false" applyAlignment="true" applyProtection="false">
      <alignment horizontal="left" vertical="bottom" textRotation="0" wrapText="false" indent="0" shrinkToFit="false"/>
      <protection locked="true" hidden="false"/>
    </xf>
    <xf numFmtId="164" fontId="10" fillId="0" borderId="10" xfId="35" applyFont="true" applyBorder="true" applyAlignment="true" applyProtection="false">
      <alignment horizontal="center" vertical="bottom" textRotation="0" wrapText="true" indent="0" shrinkToFit="false"/>
      <protection locked="true" hidden="false"/>
    </xf>
    <xf numFmtId="164" fontId="10" fillId="0" borderId="9" xfId="35" applyFont="true" applyBorder="true" applyAlignment="true" applyProtection="false">
      <alignment horizontal="justify" vertical="top" textRotation="0" wrapText="true" indent="0" shrinkToFit="false"/>
      <protection locked="true" hidden="false"/>
    </xf>
    <xf numFmtId="164" fontId="10" fillId="0" borderId="13" xfId="35" applyFont="true" applyBorder="true" applyAlignment="true" applyProtection="false">
      <alignment horizontal="center" vertical="top" textRotation="0" wrapText="true" indent="0" shrinkToFit="false"/>
      <protection locked="true" hidden="false"/>
    </xf>
    <xf numFmtId="167" fontId="15" fillId="0" borderId="9" xfId="0" applyFont="true" applyBorder="true" applyAlignment="true" applyProtection="false">
      <alignment horizontal="center" vertical="bottom" textRotation="0" wrapText="false" indent="0" shrinkToFit="false"/>
      <protection locked="true" hidden="false"/>
    </xf>
    <xf numFmtId="164" fontId="15" fillId="0" borderId="11" xfId="0" applyFont="true" applyBorder="true" applyAlignment="true" applyProtection="false">
      <alignment horizontal="left" vertical="top" textRotation="0" wrapText="false" indent="0" shrinkToFit="false"/>
      <protection locked="true" hidden="false"/>
    </xf>
    <xf numFmtId="164" fontId="10" fillId="0" borderId="11" xfId="35" applyFont="true" applyBorder="true" applyAlignment="true" applyProtection="false">
      <alignment horizontal="justify" vertical="top" textRotation="0" wrapText="true" indent="0" shrinkToFit="false"/>
      <protection locked="true" hidden="false"/>
    </xf>
    <xf numFmtId="164" fontId="10" fillId="0" borderId="16" xfId="35" applyFont="true" applyBorder="true" applyAlignment="true" applyProtection="false">
      <alignment horizontal="center" vertical="top" textRotation="0" wrapText="true" indent="0" shrinkToFit="false"/>
      <protection locked="true" hidden="false"/>
    </xf>
    <xf numFmtId="167" fontId="15" fillId="0" borderId="11" xfId="0" applyFont="true" applyBorder="true" applyAlignment="true" applyProtection="false">
      <alignment horizontal="center" vertical="bottom" textRotation="0" wrapText="false" indent="0" shrinkToFit="false"/>
      <protection locked="true" hidden="false"/>
    </xf>
    <xf numFmtId="164" fontId="15" fillId="0" borderId="12" xfId="0" applyFont="true" applyBorder="true" applyAlignment="true" applyProtection="false">
      <alignment horizontal="left" vertical="top" textRotation="0" wrapText="false" indent="0" shrinkToFit="false"/>
      <protection locked="true" hidden="false"/>
    </xf>
    <xf numFmtId="164" fontId="24" fillId="0" borderId="10" xfId="0" applyFont="true" applyBorder="true" applyAlignment="true" applyProtection="false">
      <alignment horizontal="left" vertical="top" textRotation="0" wrapText="true" indent="0" shrinkToFit="false"/>
      <protection locked="true" hidden="false"/>
    </xf>
    <xf numFmtId="164" fontId="10" fillId="0" borderId="10" xfId="35" applyFont="true" applyBorder="true" applyAlignment="true" applyProtection="false">
      <alignment horizontal="center" vertical="top" textRotation="0" wrapText="true" indent="0" shrinkToFit="false"/>
      <protection locked="true" hidden="false"/>
    </xf>
    <xf numFmtId="164" fontId="10" fillId="0" borderId="8" xfId="35" applyFont="true" applyBorder="true" applyAlignment="true" applyProtection="false">
      <alignment horizontal="center" vertical="top" textRotation="0" wrapText="true" indent="0" shrinkToFit="false"/>
      <protection locked="true" hidden="false"/>
    </xf>
    <xf numFmtId="164" fontId="10" fillId="0" borderId="9" xfId="35" applyFont="true" applyBorder="true" applyAlignment="true" applyProtection="false">
      <alignment horizontal="general" vertical="top" textRotation="0" wrapText="true" indent="0" shrinkToFit="false"/>
      <protection locked="true" hidden="false"/>
    </xf>
    <xf numFmtId="164" fontId="10" fillId="0" borderId="11" xfId="35" applyFont="true" applyBorder="true" applyAlignment="true" applyProtection="false">
      <alignment horizontal="general" vertical="top" textRotation="0" wrapText="true" indent="0" shrinkToFit="false"/>
      <protection locked="true" hidden="false"/>
    </xf>
    <xf numFmtId="164" fontId="10" fillId="0" borderId="10" xfId="35" applyFont="true" applyBorder="true" applyAlignment="true" applyProtection="false">
      <alignment horizontal="general" vertical="top" textRotation="0" wrapText="true" indent="0" shrinkToFit="false"/>
      <protection locked="true" hidden="false"/>
    </xf>
    <xf numFmtId="164" fontId="10" fillId="0" borderId="9" xfId="35" applyFont="true" applyBorder="true" applyAlignment="true" applyProtection="false">
      <alignment horizontal="center" vertical="top" textRotation="0" wrapText="false" indent="0" shrinkToFit="false"/>
      <protection locked="true" hidden="false"/>
    </xf>
    <xf numFmtId="164" fontId="10" fillId="0" borderId="11" xfId="35" applyFont="true" applyBorder="true" applyAlignment="true" applyProtection="false">
      <alignment horizontal="center" vertical="top" textRotation="0" wrapText="false" indent="0" shrinkToFit="false"/>
      <protection locked="true" hidden="false"/>
    </xf>
    <xf numFmtId="164" fontId="10" fillId="0" borderId="11" xfId="35" applyFont="true" applyBorder="true" applyAlignment="true" applyProtection="false">
      <alignment horizontal="center" vertical="bottom" textRotation="0" wrapText="false" indent="0" shrinkToFit="false"/>
      <protection locked="true" hidden="false"/>
    </xf>
    <xf numFmtId="164" fontId="10" fillId="0" borderId="11" xfId="35" applyFont="true" applyBorder="true" applyAlignment="false" applyProtection="false">
      <alignment horizontal="general" vertical="bottom" textRotation="0" wrapText="false" indent="0" shrinkToFit="false"/>
      <protection locked="true" hidden="false"/>
    </xf>
    <xf numFmtId="167" fontId="15" fillId="0" borderId="9" xfId="0" applyFont="true" applyBorder="true" applyAlignment="true" applyProtection="false">
      <alignment horizontal="left" vertical="bottom" textRotation="0" wrapText="false" indent="0" shrinkToFit="false"/>
      <protection locked="true" hidden="false"/>
    </xf>
    <xf numFmtId="167" fontId="15" fillId="0" borderId="11" xfId="0" applyFont="true" applyBorder="true" applyAlignment="true" applyProtection="false">
      <alignment horizontal="left" vertical="bottom" textRotation="0" wrapText="false" indent="0" shrinkToFit="false"/>
      <protection locked="true" hidden="false"/>
    </xf>
    <xf numFmtId="167" fontId="10" fillId="0" borderId="10" xfId="0" applyFont="true" applyBorder="true" applyAlignment="true" applyProtection="false">
      <alignment horizontal="left" vertical="bottom" textRotation="0" wrapText="false" indent="0" shrinkToFit="false"/>
      <protection locked="true" hidden="false"/>
    </xf>
    <xf numFmtId="164" fontId="10" fillId="0" borderId="10" xfId="35" applyFont="true" applyBorder="true" applyAlignment="false" applyProtection="false">
      <alignment horizontal="general" vertical="bottom" textRotation="0" wrapText="false" indent="0" shrinkToFit="false"/>
      <protection locked="true" hidden="false"/>
    </xf>
    <xf numFmtId="164" fontId="10" fillId="0" borderId="10" xfId="35" applyFont="true" applyBorder="true" applyAlignment="true" applyProtection="false">
      <alignment horizontal="center" vertical="top" textRotation="0" wrapText="false" indent="0" shrinkToFit="false"/>
      <protection locked="true" hidden="false"/>
    </xf>
    <xf numFmtId="167" fontId="15" fillId="0" borderId="10" xfId="0" applyFont="true" applyBorder="true" applyAlignment="true" applyProtection="false">
      <alignment horizontal="left" vertical="bottom" textRotation="0" wrapText="false" indent="0" shrinkToFit="false"/>
      <protection locked="true" hidden="false"/>
    </xf>
    <xf numFmtId="164" fontId="10" fillId="0" borderId="10" xfId="35" applyFont="true" applyBorder="true" applyAlignment="true" applyProtection="false">
      <alignment horizontal="center" vertical="bottom" textRotation="0" wrapText="false" indent="0" shrinkToFit="false"/>
      <protection locked="true" hidden="false"/>
    </xf>
    <xf numFmtId="173" fontId="10" fillId="0" borderId="10" xfId="35" applyFont="true" applyBorder="true" applyAlignment="true" applyProtection="false">
      <alignment horizontal="center" vertical="bottom" textRotation="0" wrapText="false" indent="0" shrinkToFit="false"/>
      <protection locked="true" hidden="false"/>
    </xf>
    <xf numFmtId="164" fontId="15" fillId="0" borderId="10" xfId="0" applyFont="true" applyBorder="true" applyAlignment="true" applyProtection="false">
      <alignment horizontal="left" vertical="bottom" textRotation="0" wrapText="false" indent="0" shrinkToFit="false"/>
      <protection locked="true" hidden="false"/>
    </xf>
    <xf numFmtId="164" fontId="15" fillId="0" borderId="10" xfId="0" applyFont="true" applyBorder="true" applyAlignment="true" applyProtection="false">
      <alignment horizontal="center" vertical="bottom" textRotation="0" wrapText="false" indent="0" shrinkToFit="false"/>
      <protection locked="true" hidden="false"/>
    </xf>
    <xf numFmtId="164" fontId="10" fillId="0" borderId="9" xfId="0" applyFont="true" applyBorder="true" applyAlignment="true" applyProtection="false">
      <alignment horizontal="left" vertical="bottom" textRotation="0" wrapText="false" indent="0" shrinkToFit="false"/>
      <protection locked="true" hidden="false"/>
    </xf>
    <xf numFmtId="164" fontId="51" fillId="0" borderId="9" xfId="0" applyFont="true" applyBorder="true" applyAlignment="true" applyProtection="false">
      <alignment horizontal="center" vertical="bottom" textRotation="0" wrapText="false" indent="0" shrinkToFit="false"/>
      <protection locked="true" hidden="false"/>
    </xf>
    <xf numFmtId="167" fontId="51" fillId="0" borderId="9" xfId="0" applyFont="true" applyBorder="true" applyAlignment="true" applyProtection="false">
      <alignment horizontal="left" vertical="bottom" textRotation="0" wrapText="false" indent="0" shrinkToFit="false"/>
      <protection locked="true" hidden="false"/>
    </xf>
    <xf numFmtId="167" fontId="51" fillId="0" borderId="9" xfId="0" applyFont="true" applyBorder="true" applyAlignment="false" applyProtection="false">
      <alignment horizontal="general" vertical="bottom" textRotation="0" wrapText="false" indent="0" shrinkToFit="false"/>
      <protection locked="true" hidden="false"/>
    </xf>
    <xf numFmtId="164" fontId="51" fillId="0" borderId="11" xfId="0" applyFont="true" applyBorder="true" applyAlignment="true" applyProtection="false">
      <alignment horizontal="center" vertical="bottom" textRotation="0" wrapText="false" indent="0" shrinkToFit="false"/>
      <protection locked="true" hidden="false"/>
    </xf>
    <xf numFmtId="167" fontId="51" fillId="0" borderId="11" xfId="0" applyFont="true" applyBorder="true" applyAlignment="true" applyProtection="false">
      <alignment horizontal="left" vertical="bottom" textRotation="0" wrapText="false" indent="0" shrinkToFit="false"/>
      <protection locked="true" hidden="false"/>
    </xf>
    <xf numFmtId="167" fontId="51" fillId="0" borderId="11" xfId="0" applyFont="true" applyBorder="true" applyAlignment="false" applyProtection="false">
      <alignment horizontal="general" vertical="bottom" textRotation="0" wrapText="false" indent="0" shrinkToFit="false"/>
      <protection locked="true" hidden="false"/>
    </xf>
    <xf numFmtId="164" fontId="51" fillId="0" borderId="11" xfId="0" applyFont="true" applyBorder="true" applyAlignment="true" applyProtection="false">
      <alignment horizontal="left" vertical="top" textRotation="0" wrapText="true" indent="0" shrinkToFit="false"/>
      <protection locked="true" hidden="false"/>
    </xf>
    <xf numFmtId="164" fontId="51" fillId="0" borderId="11" xfId="0" applyFont="true" applyBorder="true" applyAlignment="true" applyProtection="false">
      <alignment horizontal="left" vertical="bottom" textRotation="0" wrapText="false" indent="0" shrinkToFit="false"/>
      <protection locked="true" hidden="false"/>
    </xf>
    <xf numFmtId="164" fontId="13" fillId="0" borderId="16" xfId="0" applyFont="true" applyBorder="true" applyAlignment="true" applyProtection="false">
      <alignment horizontal="left" vertical="top" textRotation="0" wrapText="true" indent="0" shrinkToFit="false"/>
      <protection locked="true" hidden="false"/>
    </xf>
    <xf numFmtId="167" fontId="10" fillId="0" borderId="11" xfId="0" applyFont="true" applyBorder="true" applyAlignment="true" applyProtection="false">
      <alignment horizontal="left" vertical="bottom" textRotation="0" wrapText="false" indent="0" shrinkToFit="false"/>
      <protection locked="true" hidden="false"/>
    </xf>
    <xf numFmtId="164" fontId="10" fillId="0" borderId="2" xfId="0" applyFont="true" applyBorder="true" applyAlignment="true" applyProtection="false">
      <alignment horizontal="left" vertical="top" textRotation="0" wrapText="true" indent="0" shrinkToFit="false"/>
      <protection locked="true" hidden="false"/>
    </xf>
    <xf numFmtId="164" fontId="13" fillId="0" borderId="10" xfId="0" applyFont="true" applyBorder="true" applyAlignment="true" applyProtection="false">
      <alignment horizontal="left" vertical="top" textRotation="0" wrapText="true" indent="0" shrinkToFit="false"/>
      <protection locked="true" hidden="false"/>
    </xf>
    <xf numFmtId="164" fontId="13" fillId="0" borderId="10"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7" fontId="52" fillId="0" borderId="0" xfId="0" applyFont="true" applyBorder="false" applyAlignment="true" applyProtection="false">
      <alignment horizontal="left" vertical="bottom" textRotation="0" wrapText="false" indent="0" shrinkToFit="false"/>
      <protection locked="true" hidden="false"/>
    </xf>
    <xf numFmtId="167" fontId="51" fillId="0" borderId="0" xfId="0" applyFont="true" applyBorder="false" applyAlignment="false" applyProtection="false">
      <alignment horizontal="general" vertical="bottom" textRotation="0" wrapText="false" indent="0" shrinkToFit="false"/>
      <protection locked="true" hidden="false"/>
    </xf>
    <xf numFmtId="164" fontId="5" fillId="0" borderId="10" xfId="20" applyFont="true" applyBorder="true" applyAlignment="true" applyProtection="false">
      <alignment horizontal="left" vertical="top" textRotation="0" wrapText="true" indent="0" shrinkToFit="false"/>
      <protection locked="true" hidden="false"/>
    </xf>
    <xf numFmtId="164" fontId="10" fillId="0" borderId="9" xfId="20" applyFont="true" applyBorder="true" applyAlignment="true" applyProtection="false">
      <alignment horizontal="left" vertical="top" textRotation="0" wrapText="true" indent="0" shrinkToFit="false"/>
      <protection locked="true" hidden="false"/>
    </xf>
    <xf numFmtId="167" fontId="10" fillId="0" borderId="10" xfId="0" applyFont="true" applyBorder="true" applyAlignment="true" applyProtection="false">
      <alignment horizontal="right" vertical="center" textRotation="0" wrapText="false" indent="0" shrinkToFit="false"/>
      <protection locked="true" hidden="false"/>
    </xf>
    <xf numFmtId="164" fontId="51" fillId="0" borderId="0" xfId="0" applyFont="true" applyBorder="false" applyAlignment="true" applyProtection="false">
      <alignment horizontal="general" vertical="center" textRotation="0" wrapText="false" indent="0" shrinkToFit="false"/>
      <protection locked="true" hidden="false"/>
    </xf>
    <xf numFmtId="164" fontId="51"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51" fillId="0" borderId="0" xfId="0" applyFont="true" applyBorder="false" applyAlignment="true" applyProtection="false">
      <alignment horizontal="right" vertical="center" textRotation="0" wrapText="false" indent="0" shrinkToFit="false"/>
      <protection locked="true" hidden="false"/>
    </xf>
    <xf numFmtId="164" fontId="53" fillId="0" borderId="0" xfId="0" applyFont="true" applyBorder="false" applyAlignment="true" applyProtection="false">
      <alignment horizontal="right" vertical="bottom" textRotation="0" wrapText="false" indent="0" shrinkToFit="false"/>
      <protection locked="true" hidden="false"/>
    </xf>
    <xf numFmtId="164" fontId="10" fillId="0" borderId="10" xfId="0" applyFont="true" applyBorder="true" applyAlignment="true" applyProtection="false">
      <alignment horizontal="right" vertical="top"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7" fontId="10" fillId="0" borderId="0" xfId="0" applyFont="true" applyBorder="false" applyAlignment="true" applyProtection="false">
      <alignment horizontal="center" vertical="bottom" textRotation="0" wrapText="false" indent="0" shrinkToFit="false"/>
      <protection locked="true" hidden="false"/>
    </xf>
    <xf numFmtId="164" fontId="13" fillId="0" borderId="0" xfId="0" applyFont="true" applyBorder="false" applyAlignment="true" applyProtection="false">
      <alignment horizontal="right" vertical="top"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7" fontId="10" fillId="0" borderId="10" xfId="0" applyFont="true" applyBorder="true" applyAlignment="true" applyProtection="false">
      <alignment horizontal="right" vertical="center" textRotation="0" wrapText="true" indent="0" shrinkToFit="false"/>
      <protection locked="true" hidden="false"/>
    </xf>
    <xf numFmtId="167" fontId="10" fillId="2" borderId="15" xfId="0" applyFont="true" applyBorder="true" applyAlignment="true" applyProtection="false">
      <alignment horizontal="right" vertical="center" textRotation="0" wrapText="false" indent="0" shrinkToFit="false"/>
      <protection locked="true" hidden="false"/>
    </xf>
    <xf numFmtId="167" fontId="10" fillId="3" borderId="0" xfId="0" applyFont="true" applyBorder="false" applyAlignment="true" applyProtection="false">
      <alignment horizontal="right" vertical="center" textRotation="0" wrapText="false" indent="0" shrinkToFit="false"/>
      <protection locked="true" hidden="false"/>
    </xf>
    <xf numFmtId="166" fontId="13" fillId="2" borderId="13" xfId="0" applyFont="true" applyBorder="true" applyAlignment="true" applyProtection="false">
      <alignment horizontal="left" vertical="top" textRotation="0" wrapText="false" indent="0" shrinkToFit="false"/>
      <protection locked="true" hidden="false"/>
    </xf>
    <xf numFmtId="164" fontId="13" fillId="2" borderId="17" xfId="0" applyFont="true" applyBorder="true" applyAlignment="true" applyProtection="false">
      <alignment horizontal="left" vertical="center" textRotation="0" wrapText="false" indent="0" shrinkToFit="false"/>
      <protection locked="true" hidden="false"/>
    </xf>
    <xf numFmtId="164" fontId="10" fillId="2" borderId="17" xfId="0" applyFont="true" applyBorder="true" applyAlignment="true" applyProtection="false">
      <alignment horizontal="center" vertical="center" textRotation="0" wrapText="false" indent="0" shrinkToFit="false"/>
      <protection locked="true" hidden="false"/>
    </xf>
    <xf numFmtId="167" fontId="10" fillId="2" borderId="17" xfId="0" applyFont="true" applyBorder="true" applyAlignment="true" applyProtection="false">
      <alignment horizontal="center" vertical="center" textRotation="0" wrapText="false" indent="0" shrinkToFit="false"/>
      <protection locked="true" hidden="false"/>
    </xf>
    <xf numFmtId="167" fontId="10" fillId="2" borderId="21" xfId="0" applyFont="true" applyBorder="true" applyAlignment="true" applyProtection="false">
      <alignment horizontal="center" vertical="center" textRotation="0" wrapText="false" indent="0" shrinkToFit="false"/>
      <protection locked="true" hidden="false"/>
    </xf>
    <xf numFmtId="167" fontId="10" fillId="2" borderId="17" xfId="0" applyFont="true" applyBorder="true" applyAlignment="true" applyProtection="false">
      <alignment horizontal="right" vertical="center" textRotation="0" wrapText="false" indent="0" shrinkToFit="false"/>
      <protection locked="true" hidden="false"/>
    </xf>
    <xf numFmtId="166" fontId="13" fillId="3" borderId="2" xfId="0" applyFont="true" applyBorder="true" applyAlignment="true" applyProtection="false">
      <alignment horizontal="left" vertical="top" textRotation="0" wrapText="false" indent="0" shrinkToFit="false"/>
      <protection locked="true" hidden="false"/>
    </xf>
    <xf numFmtId="164" fontId="13" fillId="3" borderId="8" xfId="0" applyFont="true" applyBorder="true" applyAlignment="true" applyProtection="false">
      <alignment horizontal="left" vertical="center" textRotation="0" wrapText="false" indent="0" shrinkToFit="false"/>
      <protection locked="true" hidden="false"/>
    </xf>
    <xf numFmtId="164" fontId="10" fillId="3" borderId="8" xfId="0" applyFont="true" applyBorder="true" applyAlignment="true" applyProtection="false">
      <alignment horizontal="center" vertical="center" textRotation="0" wrapText="false" indent="0" shrinkToFit="false"/>
      <protection locked="true" hidden="false"/>
    </xf>
    <xf numFmtId="167" fontId="10" fillId="3" borderId="8" xfId="0" applyFont="true" applyBorder="true" applyAlignment="true" applyProtection="false">
      <alignment horizontal="center" vertical="center" textRotation="0" wrapText="false" indent="0" shrinkToFit="false"/>
      <protection locked="true" hidden="false"/>
    </xf>
    <xf numFmtId="167" fontId="10" fillId="3" borderId="15" xfId="0" applyFont="true" applyBorder="true" applyAlignment="true" applyProtection="false">
      <alignment horizontal="right" vertical="center" textRotation="0" wrapText="false" indent="0" shrinkToFit="false"/>
      <protection locked="true" hidden="false"/>
    </xf>
    <xf numFmtId="166" fontId="13" fillId="0" borderId="32" xfId="0" applyFont="true" applyBorder="true" applyAlignment="true" applyProtection="false">
      <alignment horizontal="left" vertical="top" textRotation="0" wrapText="true" indent="0" shrinkToFit="false"/>
      <protection locked="true" hidden="false"/>
    </xf>
    <xf numFmtId="164" fontId="13" fillId="0" borderId="33" xfId="0" applyFont="true" applyBorder="true" applyAlignment="true" applyProtection="false">
      <alignment horizontal="center" vertical="center" textRotation="0" wrapText="false" indent="0" shrinkToFit="false"/>
      <protection locked="true" hidden="false"/>
    </xf>
    <xf numFmtId="164" fontId="13" fillId="0" borderId="33" xfId="0" applyFont="true" applyBorder="true" applyAlignment="true" applyProtection="false">
      <alignment horizontal="center" vertical="center" textRotation="0" wrapText="true" indent="0" shrinkToFit="false"/>
      <protection locked="true" hidden="false"/>
    </xf>
    <xf numFmtId="168" fontId="13" fillId="0" borderId="33" xfId="0" applyFont="true" applyBorder="true" applyAlignment="true" applyProtection="false">
      <alignment horizontal="center" vertical="center" textRotation="0" wrapText="false" indent="0" shrinkToFit="false"/>
      <protection locked="true" hidden="false"/>
    </xf>
    <xf numFmtId="167" fontId="13" fillId="0" borderId="33" xfId="0" applyFont="true" applyBorder="true" applyAlignment="true" applyProtection="false">
      <alignment horizontal="center" vertical="center" textRotation="0" wrapText="true" indent="0" shrinkToFit="false"/>
      <protection locked="true" hidden="false"/>
    </xf>
    <xf numFmtId="167" fontId="13" fillId="0" borderId="34" xfId="0" applyFont="true" applyBorder="true" applyAlignment="true" applyProtection="false">
      <alignment horizontal="right" vertical="center" textRotation="0" wrapText="false" indent="0" shrinkToFit="false"/>
      <protection locked="tru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21" xfId="0" applyFont="true" applyBorder="true" applyAlignment="true" applyProtection="false">
      <alignment horizontal="general" vertical="center" textRotation="0" wrapText="true" indent="0" shrinkToFit="false"/>
      <protection locked="true" hidden="false"/>
    </xf>
    <xf numFmtId="167" fontId="10" fillId="0" borderId="9" xfId="0" applyFont="true" applyBorder="true" applyAlignment="true" applyProtection="false">
      <alignment horizontal="right" vertical="center" textRotation="0" wrapText="true" indent="0" shrinkToFit="false"/>
      <protection locked="true" hidden="false"/>
    </xf>
    <xf numFmtId="166" fontId="13" fillId="2" borderId="14" xfId="0" applyFont="true" applyBorder="true" applyAlignment="true" applyProtection="false">
      <alignment horizontal="left" vertical="top" textRotation="0" wrapText="false" indent="0" shrinkToFit="false"/>
      <protection locked="true" hidden="false"/>
    </xf>
    <xf numFmtId="167" fontId="10" fillId="0" borderId="12" xfId="0" applyFont="true" applyBorder="true" applyAlignment="true" applyProtection="false">
      <alignment horizontal="right" vertical="center" textRotation="0" wrapText="true" indent="0" shrinkToFit="false"/>
      <protection locked="true" hidden="false"/>
    </xf>
    <xf numFmtId="166" fontId="13" fillId="0" borderId="35" xfId="0" applyFont="true" applyBorder="true" applyAlignment="true" applyProtection="false">
      <alignment horizontal="left" vertical="top" textRotation="0" wrapText="true" indent="0" shrinkToFit="false"/>
      <protection locked="true" hidden="false"/>
    </xf>
    <xf numFmtId="164" fontId="13" fillId="0" borderId="25" xfId="0" applyFont="true" applyBorder="true" applyAlignment="true" applyProtection="false">
      <alignment horizontal="center" vertical="center" textRotation="0" wrapText="false" indent="0" shrinkToFit="false"/>
      <protection locked="true" hidden="false"/>
    </xf>
    <xf numFmtId="167" fontId="13" fillId="0" borderId="25" xfId="0" applyFont="true" applyBorder="true" applyAlignment="true" applyProtection="false">
      <alignment horizontal="center" vertical="center" textRotation="0" wrapText="true" indent="0" shrinkToFit="false"/>
      <protection locked="true" hidden="false"/>
    </xf>
    <xf numFmtId="167" fontId="13" fillId="0" borderId="36" xfId="0" applyFont="true" applyBorder="true" applyAlignment="true" applyProtection="false">
      <alignment horizontal="right" vertical="center" textRotation="0" wrapText="false" indent="0" shrinkToFit="false"/>
      <protection locked="true" hidden="false"/>
    </xf>
    <xf numFmtId="164" fontId="55" fillId="0" borderId="0" xfId="0" applyFont="true" applyBorder="false" applyAlignment="false" applyProtection="false">
      <alignment horizontal="general" vertical="bottom" textRotation="0" wrapText="false" indent="0" shrinkToFit="false"/>
      <protection locked="true" hidden="false"/>
    </xf>
    <xf numFmtId="167" fontId="55" fillId="0" borderId="0" xfId="0" applyFont="true" applyBorder="true" applyAlignment="true" applyProtection="false">
      <alignment horizontal="center" vertical="bottom" textRotation="0" wrapText="false" indent="0" shrinkToFit="false"/>
      <protection locked="true" hidden="false"/>
    </xf>
    <xf numFmtId="167" fontId="55" fillId="0" borderId="0" xfId="0" applyFont="true" applyBorder="false" applyAlignment="false" applyProtection="false">
      <alignment horizontal="general" vertical="bottom" textRotation="0" wrapText="false" indent="0" shrinkToFit="false"/>
      <protection locked="true" hidden="false"/>
    </xf>
    <xf numFmtId="166" fontId="13" fillId="0" borderId="11" xfId="0" applyFont="true" applyBorder="true" applyAlignment="true" applyProtection="false">
      <alignment horizontal="left" vertical="top" textRotation="0" wrapText="false" indent="0" shrinkToFit="false"/>
      <protection locked="true" hidden="false"/>
    </xf>
    <xf numFmtId="168" fontId="10" fillId="0" borderId="11" xfId="0" applyFont="true" applyBorder="true" applyAlignment="true" applyProtection="false">
      <alignment horizontal="center" vertical="center" textRotation="0" wrapText="false" indent="0" shrinkToFit="false"/>
      <protection locked="true" hidden="false"/>
    </xf>
    <xf numFmtId="166" fontId="13" fillId="0" borderId="12" xfId="0" applyFont="true" applyBorder="true" applyAlignment="true" applyProtection="false">
      <alignment horizontal="left" vertical="top" textRotation="0" wrapText="false" indent="0" shrinkToFit="false"/>
      <protection locked="true" hidden="false"/>
    </xf>
    <xf numFmtId="169" fontId="10" fillId="0" borderId="9" xfId="0" applyFont="true" applyBorder="true" applyAlignment="true" applyProtection="false">
      <alignment horizontal="left" vertical="top" textRotation="0" wrapText="true" indent="0" shrinkToFit="false"/>
      <protection locked="true" hidden="false"/>
    </xf>
    <xf numFmtId="169" fontId="10" fillId="0" borderId="11" xfId="0" applyFont="true" applyBorder="true" applyAlignment="true" applyProtection="false">
      <alignment horizontal="left" vertical="top" textRotation="0" wrapText="false" indent="0" shrinkToFit="false"/>
      <protection locked="true" hidden="false"/>
    </xf>
    <xf numFmtId="164" fontId="10" fillId="0" borderId="10" xfId="0" applyFont="true" applyBorder="true" applyAlignment="true" applyProtection="false">
      <alignment horizontal="justify" vertical="bottom" textRotation="0" wrapText="false" indent="0" shrinkToFit="false"/>
      <protection locked="true" hidden="false"/>
    </xf>
    <xf numFmtId="169" fontId="10" fillId="0" borderId="12" xfId="0" applyFont="true" applyBorder="true" applyAlignment="true" applyProtection="false">
      <alignment horizontal="left" vertical="top" textRotation="0" wrapText="false" indent="0" shrinkToFit="false"/>
      <protection locked="true" hidden="false"/>
    </xf>
    <xf numFmtId="169" fontId="10" fillId="0" borderId="10" xfId="0" applyFont="true" applyBorder="true" applyAlignment="true" applyProtection="false">
      <alignment horizontal="left" vertical="top" textRotation="0" wrapText="true" indent="0" shrinkToFit="false"/>
      <protection locked="true" hidden="false"/>
    </xf>
    <xf numFmtId="164" fontId="22" fillId="0" borderId="11" xfId="0" applyFont="true" applyBorder="true" applyAlignment="true" applyProtection="false">
      <alignment horizontal="center" vertical="center" textRotation="0" wrapText="false" indent="0" shrinkToFit="false"/>
      <protection locked="true" hidden="false"/>
    </xf>
    <xf numFmtId="164" fontId="22" fillId="0" borderId="12" xfId="0" applyFont="true" applyBorder="true" applyAlignment="true" applyProtection="false">
      <alignment horizontal="center" vertical="center" textRotation="0" wrapText="false" indent="0" shrinkToFit="false"/>
      <protection locked="true" hidden="false"/>
    </xf>
    <xf numFmtId="164" fontId="22" fillId="0" borderId="10" xfId="0" applyFont="true" applyBorder="true" applyAlignment="true" applyProtection="false">
      <alignment horizontal="justify" vertical="bottom" textRotation="0" wrapText="true" indent="0" shrinkToFit="false"/>
      <protection locked="true" hidden="false"/>
    </xf>
    <xf numFmtId="164" fontId="22" fillId="0" borderId="10" xfId="0" applyFont="true" applyBorder="true" applyAlignment="true" applyProtection="false">
      <alignment horizontal="center" vertical="center" textRotation="0" wrapText="false" indent="0" shrinkToFit="false"/>
      <protection locked="true" hidden="false"/>
    </xf>
    <xf numFmtId="164" fontId="22" fillId="0" borderId="10" xfId="0" applyFont="true" applyBorder="true" applyAlignment="true" applyProtection="false">
      <alignment horizontal="center" vertical="center" textRotation="0" wrapText="true" indent="0" shrinkToFit="false"/>
      <protection locked="true" hidden="false"/>
    </xf>
    <xf numFmtId="164" fontId="10" fillId="0" borderId="15" xfId="31" applyFont="true" applyBorder="true" applyAlignment="true" applyProtection="false">
      <alignment horizontal="left" vertical="bottom" textRotation="0" wrapText="true" indent="0" shrinkToFit="false"/>
      <protection locked="true" hidden="false"/>
    </xf>
    <xf numFmtId="171" fontId="10" fillId="0" borderId="11" xfId="33" applyFont="true" applyBorder="true" applyAlignment="true" applyProtection="false">
      <alignment horizontal="center" vertical="center" textRotation="0" wrapText="true" indent="0" shrinkToFit="false"/>
      <protection locked="true" hidden="false"/>
    </xf>
    <xf numFmtId="171" fontId="10" fillId="0" borderId="9" xfId="31" applyFont="true" applyBorder="true" applyAlignment="true" applyProtection="false">
      <alignment horizontal="center" vertical="center" textRotation="0" wrapText="true" indent="0" shrinkToFit="false"/>
      <protection locked="true" hidden="false"/>
    </xf>
    <xf numFmtId="171" fontId="10" fillId="0" borderId="11" xfId="31" applyFont="true" applyBorder="true" applyAlignment="true" applyProtection="false">
      <alignment horizontal="center" vertical="center" textRotation="0" wrapText="true" indent="0" shrinkToFit="false"/>
      <protection locked="true" hidden="false"/>
    </xf>
    <xf numFmtId="164" fontId="29" fillId="0" borderId="2" xfId="31" applyFont="true" applyBorder="true" applyAlignment="true" applyProtection="false">
      <alignment horizontal="left" vertical="bottom" textRotation="0" wrapText="true" indent="0" shrinkToFit="false"/>
      <protection locked="true" hidden="false"/>
    </xf>
    <xf numFmtId="164" fontId="19" fillId="0" borderId="13" xfId="31" applyFont="true" applyBorder="true" applyAlignment="true" applyProtection="false">
      <alignment horizontal="left" vertical="bottom" textRotation="0" wrapText="true" indent="0" shrinkToFit="false"/>
      <protection locked="true" hidden="false"/>
    </xf>
    <xf numFmtId="164" fontId="19" fillId="0" borderId="16" xfId="31" applyFont="true" applyBorder="true" applyAlignment="true" applyProtection="false">
      <alignment horizontal="left" vertical="bottom" textRotation="0" wrapText="true" indent="0" shrinkToFit="false"/>
      <protection locked="true" hidden="false"/>
    </xf>
    <xf numFmtId="164" fontId="10" fillId="0" borderId="16" xfId="31" applyFont="true" applyBorder="true" applyAlignment="true" applyProtection="false">
      <alignment horizontal="left" vertical="bottom" textRotation="0" wrapText="true" indent="0" shrinkToFit="false"/>
      <protection locked="true" hidden="false"/>
    </xf>
    <xf numFmtId="169" fontId="10" fillId="0" borderId="11" xfId="0" applyFont="true" applyBorder="true" applyAlignment="true" applyProtection="false">
      <alignment horizontal="left" vertical="top" textRotation="0" wrapText="true" indent="0" shrinkToFit="false"/>
      <protection locked="true" hidden="false"/>
    </xf>
    <xf numFmtId="164" fontId="29" fillId="0" borderId="1" xfId="0" applyFont="true" applyBorder="true" applyAlignment="true" applyProtection="false">
      <alignment horizontal="justify" vertical="bottom" textRotation="0" wrapText="false" indent="0" shrinkToFit="false"/>
      <protection locked="true" hidden="false"/>
    </xf>
    <xf numFmtId="164" fontId="29" fillId="0" borderId="17" xfId="31" applyFont="true" applyBorder="true" applyAlignment="true" applyProtection="false">
      <alignment horizontal="justify" vertical="top" textRotation="0" wrapText="true" indent="0" shrinkToFit="false"/>
      <protection locked="true" hidden="false"/>
    </xf>
    <xf numFmtId="164" fontId="10" fillId="0" borderId="10" xfId="23" applyFont="true" applyBorder="true" applyAlignment="true" applyProtection="false">
      <alignment horizontal="justify" vertical="top" textRotation="0" wrapText="true" indent="0" shrinkToFit="false"/>
      <protection locked="true" hidden="false"/>
    </xf>
    <xf numFmtId="164" fontId="10" fillId="0" borderId="10" xfId="23" applyFont="true" applyBorder="true" applyAlignment="true" applyProtection="false">
      <alignment horizontal="justify" vertical="bottom" textRotation="0" wrapText="true" indent="0" shrinkToFit="false"/>
      <protection locked="true" hidden="false"/>
    </xf>
    <xf numFmtId="164" fontId="29" fillId="0" borderId="17" xfId="23" applyFont="true" applyBorder="true" applyAlignment="true" applyProtection="false">
      <alignment horizontal="justify" vertical="bottom" textRotation="0" wrapText="true" indent="0" shrinkToFit="false"/>
      <protection locked="true" hidden="false"/>
    </xf>
    <xf numFmtId="164" fontId="22" fillId="0" borderId="11" xfId="23" applyFont="true" applyBorder="true" applyAlignment="true" applyProtection="false">
      <alignment horizontal="justify" vertical="bottom" textRotation="0" wrapText="true" indent="0" shrinkToFit="false"/>
      <protection locked="true" hidden="false"/>
    </xf>
    <xf numFmtId="164" fontId="22" fillId="0" borderId="11" xfId="23" applyFont="true" applyBorder="true" applyAlignment="true" applyProtection="false">
      <alignment horizontal="center" vertical="center" textRotation="0" wrapText="false" indent="0" shrinkToFit="false"/>
      <protection locked="true" hidden="false"/>
    </xf>
    <xf numFmtId="164" fontId="10" fillId="0" borderId="12" xfId="23" applyFont="true" applyBorder="true" applyAlignment="true" applyProtection="false">
      <alignment horizontal="justify" vertical="bottom" textRotation="0" wrapText="true" indent="0" shrinkToFit="false"/>
      <protection locked="true" hidden="false"/>
    </xf>
    <xf numFmtId="169" fontId="22" fillId="0" borderId="11" xfId="31" applyFont="true" applyBorder="true" applyAlignment="true" applyProtection="false">
      <alignment horizontal="center" vertical="center" textRotation="0" wrapText="true" indent="0" shrinkToFit="false"/>
      <protection locked="true" hidden="false"/>
    </xf>
    <xf numFmtId="164" fontId="22" fillId="0" borderId="12" xfId="23" applyFont="true" applyBorder="true" applyAlignment="true" applyProtection="false">
      <alignment horizontal="justify" vertical="bottom" textRotation="0" wrapText="true" indent="0" shrinkToFit="false"/>
      <protection locked="true" hidden="false"/>
    </xf>
    <xf numFmtId="164" fontId="10" fillId="0" borderId="8" xfId="31" applyFont="true" applyBorder="true" applyAlignment="true" applyProtection="false">
      <alignment horizontal="left" vertical="bottom" textRotation="0" wrapText="true" indent="0" shrinkToFit="false"/>
      <protection locked="true" hidden="false"/>
    </xf>
    <xf numFmtId="164" fontId="26" fillId="0" borderId="2" xfId="0" applyFont="true" applyBorder="true" applyAlignment="true" applyProtection="false">
      <alignment horizontal="justify" vertical="bottom" textRotation="0" wrapText="true" indent="0" shrinkToFit="false"/>
      <protection locked="true" hidden="false"/>
    </xf>
    <xf numFmtId="164" fontId="10" fillId="0" borderId="21" xfId="0" applyFont="true" applyBorder="true" applyAlignment="true" applyProtection="false">
      <alignment horizontal="justify" vertical="bottom" textRotation="0" wrapText="true" indent="0" shrinkToFit="false"/>
      <protection locked="true" hidden="false"/>
    </xf>
    <xf numFmtId="164" fontId="10" fillId="0" borderId="3" xfId="0" applyFont="true" applyBorder="true" applyAlignment="true" applyProtection="false">
      <alignment horizontal="justify" vertical="bottom" textRotation="0" wrapText="true" indent="0" shrinkToFit="false"/>
      <protection locked="true" hidden="false"/>
    </xf>
    <xf numFmtId="164" fontId="10" fillId="0" borderId="28" xfId="0" applyFont="true" applyBorder="true" applyAlignment="true" applyProtection="false">
      <alignment horizontal="justify" vertical="bottom" textRotation="0" wrapText="true" indent="0" shrinkToFit="false"/>
      <protection locked="true" hidden="false"/>
    </xf>
    <xf numFmtId="164" fontId="10" fillId="0" borderId="0" xfId="31" applyFont="true" applyBorder="false" applyAlignment="true" applyProtection="false">
      <alignment horizontal="left" vertical="top" textRotation="0" wrapText="true" indent="0" shrinkToFit="false"/>
      <protection locked="true" hidden="false"/>
    </xf>
    <xf numFmtId="164" fontId="22" fillId="0" borderId="16" xfId="0" applyFont="true" applyBorder="true" applyAlignment="true" applyProtection="false">
      <alignment horizontal="justify" vertical="bottom" textRotation="0" wrapText="true" indent="0" shrinkToFit="false"/>
      <protection locked="true" hidden="false"/>
    </xf>
    <xf numFmtId="164" fontId="22" fillId="0" borderId="14" xfId="0" applyFont="true" applyBorder="true" applyAlignment="true" applyProtection="false">
      <alignment horizontal="justify" vertical="bottom" textRotation="0" wrapText="true" indent="0" shrinkToFit="false"/>
      <protection locked="true" hidden="false"/>
    </xf>
    <xf numFmtId="164" fontId="10" fillId="0" borderId="17" xfId="0" applyFont="true" applyBorder="true" applyAlignment="true" applyProtection="false">
      <alignment horizontal="left" vertical="bottom" textRotation="0" wrapText="true" indent="0" shrinkToFit="false"/>
      <protection locked="true" hidden="false"/>
    </xf>
    <xf numFmtId="164" fontId="10" fillId="0" borderId="17" xfId="33" applyFont="true" applyBorder="true" applyAlignment="true" applyProtection="false">
      <alignment horizontal="general" vertical="top" textRotation="0" wrapText="true" indent="0" shrinkToFit="false"/>
      <protection locked="true" hidden="false"/>
    </xf>
    <xf numFmtId="164" fontId="10" fillId="0" borderId="8" xfId="33" applyFont="true" applyBorder="true" applyAlignment="true" applyProtection="false">
      <alignment horizontal="general" vertical="top" textRotation="0" wrapText="true" indent="0" shrinkToFit="false"/>
      <protection locked="true" hidden="false"/>
    </xf>
    <xf numFmtId="164" fontId="10" fillId="0" borderId="0" xfId="33" applyFont="true" applyBorder="false" applyAlignment="true" applyProtection="false">
      <alignment horizontal="general" vertical="top" textRotation="0" wrapText="true" indent="0" shrinkToFit="false"/>
      <protection locked="true" hidden="false"/>
    </xf>
    <xf numFmtId="164" fontId="10" fillId="0" borderId="2" xfId="33" applyFont="true" applyBorder="true" applyAlignment="true" applyProtection="false">
      <alignment horizontal="general" vertical="top" textRotation="0" wrapText="true" indent="0" shrinkToFit="false"/>
      <protection locked="true" hidden="false"/>
    </xf>
    <xf numFmtId="166" fontId="13" fillId="2" borderId="18" xfId="0" applyFont="true" applyBorder="true" applyAlignment="true" applyProtection="false">
      <alignment horizontal="center" vertical="center" textRotation="0" wrapText="false" indent="0" shrinkToFit="false"/>
      <protection locked="true" hidden="false"/>
    </xf>
    <xf numFmtId="167" fontId="10" fillId="2" borderId="37" xfId="0" applyFont="true" applyBorder="true" applyAlignment="true" applyProtection="false">
      <alignment horizontal="right" vertical="center" textRotation="0" wrapText="fals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left" vertical="top" textRotation="0" wrapText="false" indent="0" shrinkToFit="false"/>
      <protection locked="true" hidden="false"/>
    </xf>
    <xf numFmtId="164" fontId="4" fillId="0" borderId="8" xfId="0" applyFont="true" applyBorder="true" applyAlignment="true" applyProtection="false">
      <alignment horizontal="left" vertical="center" textRotation="0" wrapText="true" indent="0" shrinkToFit="false"/>
      <protection locked="true" hidden="false"/>
    </xf>
    <xf numFmtId="165" fontId="25" fillId="0" borderId="0" xfId="15" applyFont="true" applyBorder="true" applyAlignment="true" applyProtection="true">
      <alignment horizontal="center" vertical="center" textRotation="0" wrapText="false" indent="0" shrinkToFit="false"/>
      <protection locked="true" hidden="false"/>
    </xf>
    <xf numFmtId="164" fontId="35" fillId="0" borderId="0" xfId="0" applyFont="true" applyBorder="false" applyAlignment="true" applyProtection="false">
      <alignment horizontal="justify" vertical="bottom" textRotation="0" wrapText="true" indent="0" shrinkToFit="false"/>
      <protection locked="true" hidden="false"/>
    </xf>
    <xf numFmtId="164" fontId="35"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bottom" textRotation="0" wrapText="true" indent="0" shrinkToFit="false"/>
      <protection locked="true" hidden="false"/>
    </xf>
    <xf numFmtId="164" fontId="13" fillId="0" borderId="30" xfId="0" applyFont="true" applyBorder="true" applyAlignment="true" applyProtection="false">
      <alignment horizontal="center" vertical="center" textRotation="0" wrapText="false" indent="0" shrinkToFit="false"/>
      <protection locked="true" hidden="false"/>
    </xf>
    <xf numFmtId="164" fontId="10" fillId="2" borderId="1" xfId="0" applyFont="true" applyBorder="true" applyAlignment="false" applyProtection="false">
      <alignment horizontal="general" vertical="bottom" textRotation="0" wrapText="false" indent="0" shrinkToFit="false"/>
      <protection locked="true" hidden="false"/>
    </xf>
    <xf numFmtId="164" fontId="10" fillId="2" borderId="28" xfId="0" applyFont="true" applyBorder="true" applyAlignment="false" applyProtection="false">
      <alignment horizontal="general" vertical="bottom" textRotation="0" wrapText="false" indent="0" shrinkToFit="false"/>
      <protection locked="true" hidden="false"/>
    </xf>
    <xf numFmtId="167" fontId="10" fillId="0" borderId="11" xfId="0" applyFont="true" applyBorder="true" applyAlignment="true" applyProtection="false">
      <alignment horizontal="center" vertical="center" textRotation="0" wrapText="false" indent="0" shrinkToFit="false"/>
      <protection locked="true" hidden="false"/>
    </xf>
    <xf numFmtId="166" fontId="10" fillId="0" borderId="16" xfId="0" applyFont="true" applyBorder="true" applyAlignment="true" applyProtection="false">
      <alignment horizontal="center" vertical="top" textRotation="0" wrapText="false" indent="0" shrinkToFit="false"/>
      <protection locked="true" hidden="false"/>
    </xf>
    <xf numFmtId="164" fontId="10" fillId="0" borderId="3" xfId="0" applyFont="true" applyBorder="true" applyAlignment="true" applyProtection="false">
      <alignment horizontal="center" vertical="center"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6" fontId="10" fillId="0" borderId="16" xfId="0" applyFont="true" applyBorder="true" applyAlignment="true" applyProtection="false">
      <alignment horizontal="center" vertical="center" textRotation="0" wrapText="false" indent="0" shrinkToFit="false"/>
      <protection locked="true" hidden="false"/>
    </xf>
    <xf numFmtId="164" fontId="10" fillId="0" borderId="28" xfId="0" applyFont="true" applyBorder="true" applyAlignment="true" applyProtection="false">
      <alignment horizontal="center" vertical="center" textRotation="0" wrapText="false" indent="0" shrinkToFit="false"/>
      <protection locked="true" hidden="false"/>
    </xf>
    <xf numFmtId="167" fontId="10" fillId="0" borderId="3" xfId="0" applyFont="true" applyBorder="true" applyAlignment="true" applyProtection="false">
      <alignment horizontal="center" vertical="center" textRotation="0" wrapText="false" indent="0" shrinkToFit="false"/>
      <protection locked="true" hidden="false"/>
    </xf>
    <xf numFmtId="166" fontId="10" fillId="0" borderId="2" xfId="0" applyFont="true" applyBorder="true" applyAlignment="true" applyProtection="false">
      <alignment horizontal="center" vertical="top"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6" fontId="10" fillId="0" borderId="11" xfId="0" applyFont="true" applyBorder="true" applyAlignment="true" applyProtection="false">
      <alignment horizontal="center" vertical="top" textRotation="0" wrapText="false" indent="0" shrinkToFit="false"/>
      <protection locked="true" hidden="false"/>
    </xf>
    <xf numFmtId="164" fontId="10" fillId="0" borderId="11" xfId="0" applyFont="true" applyBorder="true" applyAlignment="true" applyProtection="false">
      <alignment horizontal="general" vertical="center" textRotation="0" wrapText="true" indent="0" shrinkToFit="false"/>
      <protection locked="true" hidden="false"/>
    </xf>
    <xf numFmtId="164" fontId="10" fillId="0" borderId="12" xfId="0" applyFont="true" applyBorder="true" applyAlignment="true" applyProtection="false">
      <alignment horizontal="general" vertical="center" textRotation="0" wrapText="true" indent="0" shrinkToFit="false"/>
      <protection locked="true" hidden="false"/>
    </xf>
    <xf numFmtId="174" fontId="5" fillId="0" borderId="9" xfId="0" applyFont="true" applyBorder="true" applyAlignment="true" applyProtection="false">
      <alignment horizontal="center" vertical="top" textRotation="0" wrapText="false" indent="0" shrinkToFit="false"/>
      <protection locked="true" hidden="false"/>
    </xf>
    <xf numFmtId="164" fontId="10" fillId="2" borderId="8" xfId="0" applyFont="true" applyBorder="true" applyAlignment="false" applyProtection="false">
      <alignment horizontal="general" vertical="bottom" textRotation="0" wrapText="false" indent="0" shrinkToFit="false"/>
      <protection locked="true" hidden="false"/>
    </xf>
    <xf numFmtId="164" fontId="10" fillId="2" borderId="15" xfId="0" applyFont="true" applyBorder="true" applyAlignment="false" applyProtection="false">
      <alignment horizontal="general" vertical="bottom" textRotation="0" wrapText="false" indent="0" shrinkToFit="false"/>
      <protection locked="true" hidden="false"/>
    </xf>
  </cellXfs>
  <cellStyles count="22">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2 2" xfId="21"/>
    <cellStyle name="Normal 2 2 2" xfId="22"/>
    <cellStyle name="Normal 2 2 2 2" xfId="23"/>
    <cellStyle name="Normal 3" xfId="24"/>
    <cellStyle name="Normal 4" xfId="25"/>
    <cellStyle name="Normal 4 2" xfId="26"/>
    <cellStyle name="Normal 5" xfId="27"/>
    <cellStyle name="Normal 5 2" xfId="28"/>
    <cellStyle name="Normal 6" xfId="29"/>
    <cellStyle name="Normalno 2" xfId="30"/>
    <cellStyle name="Normalno 2 3" xfId="31"/>
    <cellStyle name="Normalno 2 4" xfId="32"/>
    <cellStyle name="Normalno 3" xfId="33"/>
    <cellStyle name="Normalno 6" xfId="34"/>
    <cellStyle name="Style 1" xfId="35"/>
  </cellStyles>
  <dxfs count="7">
    <dxf>
      <font>
        <name val="Arial"/>
        <charset val="238"/>
        <family val="0"/>
      </font>
      <alignment horizontal="general" vertical="bottom" textRotation="0" wrapText="false" indent="0" shrinkToFit="false"/>
    </dxf>
    <dxf>
      <fill>
        <patternFill>
          <bgColor rgb="FFDCE6F2"/>
        </patternFill>
      </fill>
    </dxf>
    <dxf>
      <fill>
        <patternFill>
          <bgColor rgb="FFDCE6F2"/>
        </patternFill>
      </fill>
    </dxf>
    <dxf>
      <fill>
        <patternFill>
          <bgColor rgb="FFDCE6F2"/>
        </patternFill>
      </fill>
    </dxf>
    <dxf>
      <fill>
        <patternFill>
          <bgColor rgb="FFDCE6F2"/>
        </patternFill>
      </fill>
    </dxf>
    <dxf>
      <fill>
        <patternFill>
          <bgColor rgb="FFDCE6F2"/>
        </patternFill>
      </fill>
    </dxf>
    <dxf>
      <fill>
        <patternFill>
          <bgColor rgb="FFDCE6F2"/>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47520</xdr:colOff>
      <xdr:row>0</xdr:row>
      <xdr:rowOff>57240</xdr:rowOff>
    </xdr:from>
    <xdr:to>
      <xdr:col>1</xdr:col>
      <xdr:colOff>1961640</xdr:colOff>
      <xdr:row>0</xdr:row>
      <xdr:rowOff>752040</xdr:rowOff>
    </xdr:to>
    <xdr:pic>
      <xdr:nvPicPr>
        <xdr:cNvPr id="0" name="Slika 1" descr=""/>
        <xdr:cNvPicPr/>
      </xdr:nvPicPr>
      <xdr:blipFill>
        <a:blip r:embed="rId1"/>
        <a:stretch/>
      </xdr:blipFill>
      <xdr:spPr>
        <a:xfrm>
          <a:off x="47520" y="57240"/>
          <a:ext cx="2377800" cy="694800"/>
        </a:xfrm>
        <a:prstGeom prst="rect">
          <a:avLst/>
        </a:prstGeom>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47520</xdr:colOff>
      <xdr:row>0</xdr:row>
      <xdr:rowOff>57240</xdr:rowOff>
    </xdr:from>
    <xdr:to>
      <xdr:col>1</xdr:col>
      <xdr:colOff>1961640</xdr:colOff>
      <xdr:row>0</xdr:row>
      <xdr:rowOff>752040</xdr:rowOff>
    </xdr:to>
    <xdr:pic>
      <xdr:nvPicPr>
        <xdr:cNvPr id="1" name="Slika 1" descr=""/>
        <xdr:cNvPicPr/>
      </xdr:nvPicPr>
      <xdr:blipFill>
        <a:blip r:embed="rId1"/>
        <a:stretch/>
      </xdr:blipFill>
      <xdr:spPr>
        <a:xfrm>
          <a:off x="47520" y="57240"/>
          <a:ext cx="2377800" cy="694800"/>
        </a:xfrm>
        <a:prstGeom prst="rect">
          <a:avLst/>
        </a:prstGeom>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47520</xdr:colOff>
      <xdr:row>0</xdr:row>
      <xdr:rowOff>57240</xdr:rowOff>
    </xdr:from>
    <xdr:to>
      <xdr:col>1</xdr:col>
      <xdr:colOff>1961640</xdr:colOff>
      <xdr:row>0</xdr:row>
      <xdr:rowOff>752040</xdr:rowOff>
    </xdr:to>
    <xdr:pic>
      <xdr:nvPicPr>
        <xdr:cNvPr id="2" name="Slika 1" descr=""/>
        <xdr:cNvPicPr/>
      </xdr:nvPicPr>
      <xdr:blipFill>
        <a:blip r:embed="rId1"/>
        <a:stretch/>
      </xdr:blipFill>
      <xdr:spPr>
        <a:xfrm>
          <a:off x="47520" y="57240"/>
          <a:ext cx="2377800" cy="694800"/>
        </a:xfrm>
        <a:prstGeom prst="rect">
          <a:avLst/>
        </a:prstGeom>
        <a:ln w="9525">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G4127"/>
  <sheetViews>
    <sheetView showFormulas="false" showGridLines="true" showRowColHeaders="true" showZeros="false" rightToLeft="false" tabSelected="true" showOutlineSymbols="true" defaultGridColor="true" view="pageBreakPreview" topLeftCell="A4109" colorId="64" zoomScale="85" zoomScaleNormal="100" zoomScalePageLayoutView="85" workbookViewId="0">
      <selection pane="topLeft" activeCell="B4067" activeCellId="0" sqref="B4066:B4067"/>
    </sheetView>
  </sheetViews>
  <sheetFormatPr defaultColWidth="8.6875" defaultRowHeight="12.75" zeroHeight="false" outlineLevelRow="0" outlineLevelCol="0"/>
  <cols>
    <col collapsed="false" customWidth="true" hidden="false" outlineLevel="0" max="1" min="1" style="1" width="7"/>
    <col collapsed="false" customWidth="true" hidden="false" outlineLevel="0" max="2" min="2" style="0" width="53"/>
    <col collapsed="false" customWidth="true" hidden="false" outlineLevel="0" max="3" min="3" style="0" width="9.29"/>
    <col collapsed="false" customWidth="true" hidden="false" outlineLevel="0" max="4" min="4" style="0" width="12.42"/>
    <col collapsed="false" customWidth="true" hidden="false" outlineLevel="0" max="5" min="5" style="0" width="13.01"/>
    <col collapsed="false" customWidth="true" hidden="false" outlineLevel="0" max="6" min="6" style="0" width="14.86"/>
  </cols>
  <sheetData>
    <row r="1" customFormat="false" ht="15" hidden="false" customHeight="false" outlineLevel="0" collapsed="false">
      <c r="A1" s="2"/>
      <c r="B1" s="3"/>
      <c r="C1" s="4"/>
      <c r="D1" s="4"/>
      <c r="E1" s="5"/>
      <c r="F1" s="6"/>
    </row>
    <row r="2" customFormat="false" ht="18.75" hidden="false" customHeight="false" outlineLevel="0" collapsed="false">
      <c r="A2" s="7" t="s">
        <v>0</v>
      </c>
      <c r="B2" s="3"/>
      <c r="C2" s="4"/>
      <c r="D2" s="4"/>
      <c r="E2" s="5"/>
      <c r="F2" s="6"/>
    </row>
    <row r="3" customFormat="false" ht="15" hidden="false" customHeight="false" outlineLevel="0" collapsed="false">
      <c r="A3" s="8"/>
      <c r="B3" s="3"/>
      <c r="C3" s="4"/>
      <c r="D3" s="4"/>
      <c r="E3" s="5"/>
      <c r="F3" s="6"/>
    </row>
    <row r="4" customFormat="false" ht="15" hidden="false" customHeight="false" outlineLevel="0" collapsed="false">
      <c r="A4" s="9"/>
      <c r="B4" s="3"/>
      <c r="C4" s="10"/>
      <c r="D4" s="10"/>
      <c r="E4" s="11"/>
      <c r="F4" s="12"/>
    </row>
    <row r="5" customFormat="false" ht="15" hidden="false" customHeight="false" outlineLevel="0" collapsed="false">
      <c r="A5" s="13" t="s">
        <v>1</v>
      </c>
      <c r="B5" s="13"/>
      <c r="C5" s="13"/>
      <c r="D5" s="13"/>
      <c r="E5" s="13"/>
      <c r="F5" s="13"/>
    </row>
    <row r="6" customFormat="false" ht="15.75" hidden="false" customHeight="false" outlineLevel="0" collapsed="false">
      <c r="A6" s="14"/>
      <c r="B6" s="15"/>
      <c r="C6" s="15"/>
      <c r="D6" s="15"/>
      <c r="E6" s="16"/>
      <c r="F6" s="17"/>
    </row>
    <row r="7" customFormat="false" ht="30.75" hidden="false" customHeight="false" outlineLevel="0" collapsed="false">
      <c r="A7" s="18" t="s">
        <v>2</v>
      </c>
      <c r="B7" s="19" t="s">
        <v>3</v>
      </c>
      <c r="C7" s="20" t="s">
        <v>4</v>
      </c>
      <c r="D7" s="21" t="s">
        <v>5</v>
      </c>
      <c r="E7" s="22" t="s">
        <v>6</v>
      </c>
      <c r="F7" s="23" t="s">
        <v>7</v>
      </c>
    </row>
    <row r="8" customFormat="false" ht="15" hidden="false" customHeight="false" outlineLevel="0" collapsed="false">
      <c r="A8" s="24"/>
      <c r="B8" s="25" t="s">
        <v>8</v>
      </c>
      <c r="C8" s="25"/>
      <c r="D8" s="25"/>
      <c r="E8" s="25"/>
      <c r="F8" s="25"/>
    </row>
    <row r="9" customFormat="false" ht="46.25" hidden="false" customHeight="false" outlineLevel="0" collapsed="false">
      <c r="A9" s="26" t="s">
        <v>9</v>
      </c>
      <c r="B9" s="27" t="s">
        <v>10</v>
      </c>
      <c r="C9" s="28"/>
      <c r="D9" s="28"/>
      <c r="E9" s="29"/>
      <c r="F9" s="30"/>
    </row>
    <row r="10" customFormat="false" ht="45" hidden="false" customHeight="false" outlineLevel="0" collapsed="false">
      <c r="A10" s="31"/>
      <c r="B10" s="32" t="s">
        <v>11</v>
      </c>
      <c r="C10" s="28" t="s">
        <v>12</v>
      </c>
      <c r="D10" s="28" t="n">
        <v>6</v>
      </c>
      <c r="E10" s="33"/>
      <c r="F10" s="33"/>
    </row>
    <row r="11" customFormat="false" ht="60" hidden="false" customHeight="false" outlineLevel="0" collapsed="false">
      <c r="A11" s="31"/>
      <c r="B11" s="27" t="s">
        <v>13</v>
      </c>
      <c r="C11" s="28" t="s">
        <v>12</v>
      </c>
      <c r="D11" s="28" t="n">
        <v>28</v>
      </c>
      <c r="E11" s="33"/>
      <c r="F11" s="33" t="n">
        <f aca="false">SUM(D11*E11)</f>
        <v>0</v>
      </c>
    </row>
    <row r="12" customFormat="false" ht="45" hidden="false" customHeight="false" outlineLevel="0" collapsed="false">
      <c r="A12" s="31"/>
      <c r="B12" s="27" t="s">
        <v>14</v>
      </c>
      <c r="C12" s="28" t="s">
        <v>12</v>
      </c>
      <c r="D12" s="28" t="n">
        <v>14</v>
      </c>
      <c r="E12" s="33"/>
      <c r="F12" s="33" t="n">
        <f aca="false">SUM(D12*E12)</f>
        <v>0</v>
      </c>
    </row>
    <row r="13" customFormat="false" ht="30" hidden="false" customHeight="false" outlineLevel="0" collapsed="false">
      <c r="A13" s="34"/>
      <c r="B13" s="27" t="s">
        <v>15</v>
      </c>
      <c r="C13" s="28" t="s">
        <v>12</v>
      </c>
      <c r="D13" s="28" t="n">
        <v>5</v>
      </c>
      <c r="E13" s="33"/>
      <c r="F13" s="33" t="n">
        <f aca="false">SUM(D13*E13)</f>
        <v>0</v>
      </c>
    </row>
    <row r="14" customFormat="false" ht="105" hidden="false" customHeight="false" outlineLevel="0" collapsed="false">
      <c r="A14" s="26" t="s">
        <v>16</v>
      </c>
      <c r="B14" s="27" t="s">
        <v>17</v>
      </c>
      <c r="C14" s="28"/>
      <c r="D14" s="28"/>
      <c r="E14" s="29"/>
      <c r="F14" s="30"/>
    </row>
    <row r="15" customFormat="false" ht="15" hidden="false" customHeight="false" outlineLevel="0" collapsed="false">
      <c r="A15" s="31"/>
      <c r="B15" s="35" t="s">
        <v>18</v>
      </c>
      <c r="C15" s="28" t="s">
        <v>12</v>
      </c>
      <c r="D15" s="28" t="n">
        <v>41</v>
      </c>
      <c r="E15" s="33"/>
      <c r="F15" s="33" t="n">
        <f aca="false">SUM(D15*E15)</f>
        <v>0</v>
      </c>
    </row>
    <row r="16" customFormat="false" ht="15" hidden="false" customHeight="false" outlineLevel="0" collapsed="false">
      <c r="A16" s="31"/>
      <c r="B16" s="35" t="s">
        <v>19</v>
      </c>
      <c r="C16" s="28" t="s">
        <v>12</v>
      </c>
      <c r="D16" s="28" t="n">
        <v>4</v>
      </c>
      <c r="E16" s="33"/>
      <c r="F16" s="33" t="n">
        <f aca="false">SUM(D16*E16)</f>
        <v>0</v>
      </c>
    </row>
    <row r="17" customFormat="false" ht="15" hidden="false" customHeight="false" outlineLevel="0" collapsed="false">
      <c r="A17" s="34"/>
      <c r="B17" s="35" t="s">
        <v>19</v>
      </c>
      <c r="C17" s="28" t="s">
        <v>12</v>
      </c>
      <c r="D17" s="28" t="n">
        <v>83</v>
      </c>
      <c r="E17" s="33"/>
      <c r="F17" s="33" t="n">
        <f aca="false">SUM(D17*E17)</f>
        <v>0</v>
      </c>
    </row>
    <row r="18" customFormat="false" ht="15" hidden="false" customHeight="false" outlineLevel="0" collapsed="false">
      <c r="A18" s="26" t="s">
        <v>20</v>
      </c>
      <c r="B18" s="36" t="s">
        <v>21</v>
      </c>
      <c r="C18" s="37"/>
      <c r="D18" s="37"/>
      <c r="E18" s="38"/>
      <c r="F18" s="39"/>
    </row>
    <row r="19" customFormat="false" ht="15" hidden="false" customHeight="false" outlineLevel="0" collapsed="false">
      <c r="A19" s="31"/>
      <c r="B19" s="40" t="s">
        <v>22</v>
      </c>
      <c r="C19" s="41"/>
      <c r="D19" s="41"/>
      <c r="E19" s="42"/>
      <c r="F19" s="43"/>
    </row>
    <row r="20" customFormat="false" ht="15" hidden="false" customHeight="false" outlineLevel="0" collapsed="false">
      <c r="A20" s="31"/>
      <c r="B20" s="35" t="s">
        <v>23</v>
      </c>
      <c r="C20" s="28" t="s">
        <v>12</v>
      </c>
      <c r="D20" s="28" t="n">
        <v>8</v>
      </c>
      <c r="E20" s="33"/>
      <c r="F20" s="33" t="n">
        <f aca="false">SUM(D20*E20)</f>
        <v>0</v>
      </c>
    </row>
    <row r="21" customFormat="false" ht="15" hidden="false" customHeight="false" outlineLevel="0" collapsed="false">
      <c r="A21" s="31"/>
      <c r="B21" s="35" t="s">
        <v>24</v>
      </c>
      <c r="C21" s="28" t="s">
        <v>12</v>
      </c>
      <c r="D21" s="28" t="n">
        <v>22</v>
      </c>
      <c r="E21" s="33"/>
      <c r="F21" s="33" t="n">
        <f aca="false">SUM(D21*E21)</f>
        <v>0</v>
      </c>
    </row>
    <row r="22" customFormat="false" ht="15" hidden="false" customHeight="false" outlineLevel="0" collapsed="false">
      <c r="A22" s="31"/>
      <c r="B22" s="35" t="s">
        <v>25</v>
      </c>
      <c r="C22" s="28" t="s">
        <v>12</v>
      </c>
      <c r="D22" s="28" t="n">
        <v>8</v>
      </c>
      <c r="E22" s="33"/>
      <c r="F22" s="33" t="n">
        <f aca="false">SUM(D22*E22)</f>
        <v>0</v>
      </c>
    </row>
    <row r="23" customFormat="false" ht="15" hidden="false" customHeight="false" outlineLevel="0" collapsed="false">
      <c r="A23" s="31"/>
      <c r="B23" s="35" t="s">
        <v>26</v>
      </c>
      <c r="C23" s="28" t="s">
        <v>12</v>
      </c>
      <c r="D23" s="28" t="n">
        <v>22</v>
      </c>
      <c r="E23" s="33"/>
      <c r="F23" s="33" t="n">
        <f aca="false">SUM(D23*E23)</f>
        <v>0</v>
      </c>
    </row>
    <row r="24" customFormat="false" ht="15" hidden="false" customHeight="false" outlineLevel="0" collapsed="false">
      <c r="A24" s="31"/>
      <c r="B24" s="35" t="s">
        <v>27</v>
      </c>
      <c r="C24" s="28" t="s">
        <v>12</v>
      </c>
      <c r="D24" s="28" t="n">
        <v>24</v>
      </c>
      <c r="E24" s="33"/>
      <c r="F24" s="33" t="n">
        <f aca="false">SUM(D24*E24)</f>
        <v>0</v>
      </c>
    </row>
    <row r="25" customFormat="false" ht="15" hidden="false" customHeight="false" outlineLevel="0" collapsed="false">
      <c r="A25" s="31"/>
      <c r="B25" s="35" t="s">
        <v>28</v>
      </c>
      <c r="C25" s="28" t="s">
        <v>12</v>
      </c>
      <c r="D25" s="28" t="n">
        <v>2</v>
      </c>
      <c r="E25" s="33"/>
      <c r="F25" s="33" t="n">
        <f aca="false">SUM(D25*E25)</f>
        <v>0</v>
      </c>
    </row>
    <row r="26" customFormat="false" ht="15" hidden="false" customHeight="false" outlineLevel="0" collapsed="false">
      <c r="A26" s="34"/>
      <c r="B26" s="35" t="s">
        <v>29</v>
      </c>
      <c r="C26" s="28" t="s">
        <v>12</v>
      </c>
      <c r="D26" s="28" t="n">
        <v>14</v>
      </c>
      <c r="E26" s="33"/>
      <c r="F26" s="33" t="n">
        <f aca="false">SUM(D26*E26)</f>
        <v>0</v>
      </c>
    </row>
    <row r="27" customFormat="false" ht="75" hidden="false" customHeight="false" outlineLevel="0" collapsed="false">
      <c r="A27" s="35" t="s">
        <v>30</v>
      </c>
      <c r="B27" s="27" t="s">
        <v>31</v>
      </c>
      <c r="C27" s="28" t="s">
        <v>12</v>
      </c>
      <c r="D27" s="28" t="n">
        <v>41</v>
      </c>
      <c r="E27" s="33"/>
      <c r="F27" s="33" t="n">
        <f aca="false">SUM(D27*E27)</f>
        <v>0</v>
      </c>
    </row>
    <row r="28" customFormat="false" ht="14.25" hidden="false" customHeight="true" outlineLevel="0" collapsed="false">
      <c r="A28" s="35" t="s">
        <v>32</v>
      </c>
      <c r="B28" s="35" t="s">
        <v>33</v>
      </c>
      <c r="C28" s="28" t="s">
        <v>12</v>
      </c>
      <c r="D28" s="28" t="n">
        <v>7</v>
      </c>
      <c r="E28" s="33"/>
      <c r="F28" s="33" t="n">
        <f aca="false">SUM(D28*E28)</f>
        <v>0</v>
      </c>
    </row>
    <row r="29" customFormat="false" ht="15" hidden="false" customHeight="false" outlineLevel="0" collapsed="false">
      <c r="A29" s="35" t="s">
        <v>34</v>
      </c>
      <c r="B29" s="35" t="s">
        <v>35</v>
      </c>
      <c r="C29" s="28" t="s">
        <v>36</v>
      </c>
      <c r="D29" s="28" t="n">
        <v>1</v>
      </c>
      <c r="E29" s="33"/>
      <c r="F29" s="33" t="n">
        <f aca="false">SUM(D29*E29)</f>
        <v>0</v>
      </c>
    </row>
    <row r="30" customFormat="false" ht="15" hidden="false" customHeight="false" outlineLevel="0" collapsed="false">
      <c r="A30" s="44"/>
      <c r="B30" s="45" t="s">
        <v>37</v>
      </c>
      <c r="C30" s="46"/>
      <c r="D30" s="47"/>
      <c r="E30" s="48"/>
      <c r="F30" s="49" t="n">
        <f aca="false">F29+F28+F27+F26+F25+F24+F23+F22+F21+F20+F17+F16+F15+F13+F12+F11+F10</f>
        <v>0</v>
      </c>
    </row>
    <row r="31" customFormat="false" ht="15.75" hidden="false" customHeight="false" outlineLevel="0" collapsed="false">
      <c r="A31" s="8"/>
      <c r="B31" s="50"/>
      <c r="C31" s="51"/>
      <c r="D31" s="51"/>
      <c r="E31" s="52"/>
      <c r="F31" s="53" t="n">
        <f aca="false">SUM(F9:F30)</f>
        <v>0</v>
      </c>
    </row>
    <row r="32" customFormat="false" ht="30.75" hidden="false" customHeight="false" outlineLevel="0" collapsed="false">
      <c r="A32" s="18" t="s">
        <v>2</v>
      </c>
      <c r="B32" s="19" t="s">
        <v>3</v>
      </c>
      <c r="C32" s="20" t="s">
        <v>4</v>
      </c>
      <c r="D32" s="21" t="s">
        <v>5</v>
      </c>
      <c r="E32" s="22" t="s">
        <v>6</v>
      </c>
      <c r="F32" s="23" t="s">
        <v>7</v>
      </c>
    </row>
    <row r="33" customFormat="false" ht="15" hidden="false" customHeight="false" outlineLevel="0" collapsed="false">
      <c r="A33" s="24"/>
      <c r="B33" s="25" t="s">
        <v>38</v>
      </c>
      <c r="C33" s="25"/>
      <c r="D33" s="25"/>
      <c r="E33" s="25"/>
      <c r="F33" s="25"/>
    </row>
    <row r="34" customFormat="false" ht="15" hidden="false" customHeight="false" outlineLevel="0" collapsed="false">
      <c r="A34" s="26" t="s">
        <v>9</v>
      </c>
      <c r="B34" s="36" t="s">
        <v>39</v>
      </c>
      <c r="C34" s="37"/>
      <c r="D34" s="37"/>
      <c r="E34" s="38"/>
      <c r="F34" s="39"/>
    </row>
    <row r="35" customFormat="false" ht="15" hidden="false" customHeight="false" outlineLevel="0" collapsed="false">
      <c r="A35" s="31"/>
      <c r="B35" s="40" t="s">
        <v>40</v>
      </c>
      <c r="C35" s="41"/>
      <c r="D35" s="41"/>
      <c r="E35" s="42"/>
      <c r="F35" s="43"/>
    </row>
    <row r="36" customFormat="false" ht="15" hidden="false" customHeight="false" outlineLevel="0" collapsed="false">
      <c r="A36" s="31"/>
      <c r="B36" s="35" t="s">
        <v>41</v>
      </c>
      <c r="C36" s="28" t="s">
        <v>12</v>
      </c>
      <c r="D36" s="28" t="n">
        <v>14</v>
      </c>
      <c r="E36" s="33"/>
      <c r="F36" s="33" t="n">
        <f aca="false">SUM(D36*E36)</f>
        <v>0</v>
      </c>
    </row>
    <row r="37" customFormat="false" ht="15" hidden="false" customHeight="false" outlineLevel="0" collapsed="false">
      <c r="A37" s="31"/>
      <c r="B37" s="35" t="s">
        <v>42</v>
      </c>
      <c r="C37" s="28" t="s">
        <v>12</v>
      </c>
      <c r="D37" s="28" t="n">
        <v>5</v>
      </c>
      <c r="E37" s="33"/>
      <c r="F37" s="33" t="n">
        <f aca="false">SUM(D37*E37)</f>
        <v>0</v>
      </c>
    </row>
    <row r="38" customFormat="false" ht="15" hidden="false" customHeight="false" outlineLevel="0" collapsed="false">
      <c r="A38" s="31"/>
      <c r="B38" s="35" t="s">
        <v>43</v>
      </c>
      <c r="C38" s="28" t="s">
        <v>12</v>
      </c>
      <c r="D38" s="28" t="n">
        <v>34</v>
      </c>
      <c r="E38" s="33"/>
      <c r="F38" s="33" t="n">
        <f aca="false">SUM(D38*E38)</f>
        <v>0</v>
      </c>
    </row>
    <row r="39" customFormat="false" ht="15" hidden="false" customHeight="false" outlineLevel="0" collapsed="false">
      <c r="A39" s="31"/>
      <c r="B39" s="35" t="s">
        <v>44</v>
      </c>
      <c r="C39" s="28" t="s">
        <v>12</v>
      </c>
      <c r="D39" s="28" t="n">
        <v>14</v>
      </c>
      <c r="E39" s="33"/>
      <c r="F39" s="33" t="n">
        <f aca="false">SUM(D39*E39)</f>
        <v>0</v>
      </c>
    </row>
    <row r="40" customFormat="false" ht="15" hidden="false" customHeight="false" outlineLevel="0" collapsed="false">
      <c r="A40" s="31"/>
      <c r="B40" s="35" t="s">
        <v>45</v>
      </c>
      <c r="C40" s="28" t="s">
        <v>12</v>
      </c>
      <c r="D40" s="28" t="n">
        <v>5</v>
      </c>
      <c r="E40" s="33"/>
      <c r="F40" s="33" t="n">
        <f aca="false">SUM(D40*E40)</f>
        <v>0</v>
      </c>
    </row>
    <row r="41" customFormat="false" ht="15" hidden="false" customHeight="false" outlineLevel="0" collapsed="false">
      <c r="A41" s="31"/>
      <c r="B41" s="35" t="s">
        <v>46</v>
      </c>
      <c r="C41" s="28" t="s">
        <v>12</v>
      </c>
      <c r="D41" s="28" t="n">
        <v>34</v>
      </c>
      <c r="E41" s="33"/>
      <c r="F41" s="33" t="n">
        <f aca="false">SUM(D41*E41)</f>
        <v>0</v>
      </c>
    </row>
    <row r="42" customFormat="false" ht="15" hidden="false" customHeight="false" outlineLevel="0" collapsed="false">
      <c r="A42" s="31"/>
      <c r="B42" s="35" t="s">
        <v>47</v>
      </c>
      <c r="C42" s="28" t="s">
        <v>12</v>
      </c>
      <c r="D42" s="28" t="n">
        <v>14</v>
      </c>
      <c r="E42" s="33"/>
      <c r="F42" s="33" t="n">
        <f aca="false">SUM(D42*E42)</f>
        <v>0</v>
      </c>
    </row>
    <row r="43" customFormat="false" ht="15" hidden="false" customHeight="false" outlineLevel="0" collapsed="false">
      <c r="A43" s="31"/>
      <c r="B43" s="35" t="s">
        <v>48</v>
      </c>
      <c r="C43" s="28" t="s">
        <v>12</v>
      </c>
      <c r="D43" s="28" t="n">
        <v>118</v>
      </c>
      <c r="E43" s="33"/>
      <c r="F43" s="33" t="n">
        <f aca="false">SUM(D43*E43)</f>
        <v>0</v>
      </c>
    </row>
    <row r="44" customFormat="false" ht="15" hidden="false" customHeight="false" outlineLevel="0" collapsed="false">
      <c r="A44" s="34"/>
      <c r="B44" s="35" t="s">
        <v>49</v>
      </c>
      <c r="C44" s="28" t="s">
        <v>12</v>
      </c>
      <c r="D44" s="28" t="n">
        <v>28</v>
      </c>
      <c r="E44" s="33"/>
      <c r="F44" s="33" t="n">
        <f aca="false">SUM(D44*E44)</f>
        <v>0</v>
      </c>
    </row>
    <row r="45" customFormat="false" ht="75" hidden="false" customHeight="false" outlineLevel="0" collapsed="false">
      <c r="A45" s="35" t="s">
        <v>16</v>
      </c>
      <c r="B45" s="27" t="s">
        <v>50</v>
      </c>
      <c r="C45" s="28" t="s">
        <v>12</v>
      </c>
      <c r="D45" s="28" t="n">
        <v>182</v>
      </c>
      <c r="E45" s="33"/>
      <c r="F45" s="33" t="n">
        <f aca="false">SUM(D45*E45)</f>
        <v>0</v>
      </c>
    </row>
    <row r="46" customFormat="false" ht="90" hidden="false" customHeight="false" outlineLevel="0" collapsed="false">
      <c r="A46" s="35" t="s">
        <v>20</v>
      </c>
      <c r="B46" s="27" t="s">
        <v>51</v>
      </c>
      <c r="C46" s="28" t="s">
        <v>12</v>
      </c>
      <c r="D46" s="28" t="n">
        <v>41</v>
      </c>
      <c r="E46" s="33"/>
      <c r="F46" s="33" t="n">
        <f aca="false">SUM(D46*E46)</f>
        <v>0</v>
      </c>
    </row>
    <row r="47" customFormat="false" ht="75" hidden="false" customHeight="false" outlineLevel="0" collapsed="false">
      <c r="A47" s="35" t="s">
        <v>30</v>
      </c>
      <c r="B47" s="27" t="s">
        <v>52</v>
      </c>
      <c r="C47" s="28" t="s">
        <v>12</v>
      </c>
      <c r="D47" s="28" t="n">
        <v>45</v>
      </c>
      <c r="E47" s="33"/>
      <c r="F47" s="33" t="n">
        <f aca="false">SUM(D47*E47)</f>
        <v>0</v>
      </c>
    </row>
    <row r="48" customFormat="false" ht="15" hidden="false" customHeight="false" outlineLevel="0" collapsed="false">
      <c r="A48" s="35" t="s">
        <v>53</v>
      </c>
      <c r="B48" s="35" t="s">
        <v>35</v>
      </c>
      <c r="C48" s="28" t="s">
        <v>54</v>
      </c>
      <c r="D48" s="28" t="n">
        <v>1</v>
      </c>
      <c r="E48" s="33"/>
      <c r="F48" s="33" t="n">
        <f aca="false">SUM(D48*E48)</f>
        <v>0</v>
      </c>
    </row>
    <row r="49" customFormat="false" ht="15" hidden="false" customHeight="false" outlineLevel="0" collapsed="false">
      <c r="A49" s="44"/>
      <c r="B49" s="45" t="s">
        <v>37</v>
      </c>
      <c r="C49" s="46"/>
      <c r="D49" s="47"/>
      <c r="E49" s="48"/>
      <c r="F49" s="49" t="n">
        <f aca="false">F48+F47+F46+F45+F44+F43+F42+F41+F40+F39+F38+F37+F36</f>
        <v>0</v>
      </c>
    </row>
    <row r="50" s="60" customFormat="true" ht="15.75" hidden="false" customHeight="false" outlineLevel="0" collapsed="false">
      <c r="A50" s="54"/>
      <c r="B50" s="55"/>
      <c r="C50" s="56"/>
      <c r="D50" s="57"/>
      <c r="E50" s="58"/>
      <c r="F50" s="59"/>
    </row>
    <row r="51" customFormat="false" ht="30.75" hidden="false" customHeight="false" outlineLevel="0" collapsed="false">
      <c r="A51" s="18" t="s">
        <v>2</v>
      </c>
      <c r="B51" s="19" t="s">
        <v>3</v>
      </c>
      <c r="C51" s="20" t="s">
        <v>4</v>
      </c>
      <c r="D51" s="21" t="s">
        <v>5</v>
      </c>
      <c r="E51" s="22" t="s">
        <v>6</v>
      </c>
      <c r="F51" s="23" t="s">
        <v>7</v>
      </c>
    </row>
    <row r="52" customFormat="false" ht="15" hidden="false" customHeight="false" outlineLevel="0" collapsed="false">
      <c r="A52" s="24"/>
      <c r="B52" s="25" t="s">
        <v>55</v>
      </c>
      <c r="C52" s="25"/>
      <c r="D52" s="25"/>
      <c r="E52" s="25"/>
      <c r="F52" s="25"/>
    </row>
    <row r="53" customFormat="false" ht="30" hidden="false" customHeight="false" outlineLevel="0" collapsed="false">
      <c r="A53" s="26" t="s">
        <v>9</v>
      </c>
      <c r="B53" s="61" t="s">
        <v>56</v>
      </c>
      <c r="C53" s="62"/>
      <c r="D53" s="63"/>
      <c r="E53" s="64"/>
      <c r="F53" s="65"/>
    </row>
    <row r="54" customFormat="false" ht="30" hidden="false" customHeight="false" outlineLevel="0" collapsed="false">
      <c r="A54" s="31"/>
      <c r="B54" s="66" t="s">
        <v>57</v>
      </c>
      <c r="C54" s="67"/>
      <c r="D54" s="68"/>
      <c r="E54" s="69"/>
      <c r="F54" s="70"/>
    </row>
    <row r="55" customFormat="false" ht="60" hidden="false" customHeight="false" outlineLevel="0" collapsed="false">
      <c r="A55" s="31"/>
      <c r="B55" s="66" t="s">
        <v>58</v>
      </c>
      <c r="C55" s="67"/>
      <c r="D55" s="68"/>
      <c r="E55" s="69"/>
      <c r="F55" s="70"/>
    </row>
    <row r="56" customFormat="false" ht="30" hidden="false" customHeight="false" outlineLevel="0" collapsed="false">
      <c r="A56" s="31"/>
      <c r="B56" s="66" t="s">
        <v>59</v>
      </c>
      <c r="C56" s="67"/>
      <c r="D56" s="68"/>
      <c r="E56" s="69"/>
      <c r="F56" s="70"/>
    </row>
    <row r="57" customFormat="false" ht="15" hidden="false" customHeight="false" outlineLevel="0" collapsed="false">
      <c r="A57" s="31"/>
      <c r="B57" s="71" t="s">
        <v>60</v>
      </c>
      <c r="C57" s="67"/>
      <c r="D57" s="68"/>
      <c r="E57" s="69"/>
      <c r="F57" s="70"/>
    </row>
    <row r="58" customFormat="false" ht="15" hidden="false" customHeight="false" outlineLevel="0" collapsed="false">
      <c r="A58" s="31"/>
      <c r="B58" s="71" t="s">
        <v>61</v>
      </c>
      <c r="C58" s="67"/>
      <c r="D58" s="68"/>
      <c r="E58" s="69"/>
      <c r="F58" s="70"/>
    </row>
    <row r="59" customFormat="false" ht="15" hidden="false" customHeight="false" outlineLevel="0" collapsed="false">
      <c r="A59" s="31"/>
      <c r="B59" s="71" t="s">
        <v>62</v>
      </c>
      <c r="C59" s="67"/>
      <c r="D59" s="68"/>
      <c r="E59" s="69"/>
      <c r="F59" s="70"/>
    </row>
    <row r="60" customFormat="false" ht="15" hidden="false" customHeight="false" outlineLevel="0" collapsed="false">
      <c r="A60" s="31"/>
      <c r="B60" s="71" t="s">
        <v>63</v>
      </c>
      <c r="C60" s="67"/>
      <c r="D60" s="68"/>
      <c r="E60" s="69"/>
      <c r="F60" s="70"/>
    </row>
    <row r="61" customFormat="false" ht="30" hidden="false" customHeight="false" outlineLevel="0" collapsed="false">
      <c r="A61" s="31"/>
      <c r="B61" s="66" t="s">
        <v>64</v>
      </c>
      <c r="C61" s="67"/>
      <c r="D61" s="68"/>
      <c r="E61" s="69"/>
      <c r="F61" s="70"/>
    </row>
    <row r="62" customFormat="false" ht="30" hidden="false" customHeight="false" outlineLevel="0" collapsed="false">
      <c r="A62" s="31"/>
      <c r="B62" s="66" t="s">
        <v>65</v>
      </c>
      <c r="C62" s="67"/>
      <c r="D62" s="68"/>
      <c r="E62" s="69"/>
      <c r="F62" s="70"/>
    </row>
    <row r="63" customFormat="false" ht="15" hidden="false" customHeight="false" outlineLevel="0" collapsed="false">
      <c r="A63" s="31"/>
      <c r="B63" s="71" t="s">
        <v>66</v>
      </c>
      <c r="C63" s="67"/>
      <c r="D63" s="68"/>
      <c r="E63" s="69"/>
      <c r="F63" s="70"/>
    </row>
    <row r="64" customFormat="false" ht="30" hidden="false" customHeight="false" outlineLevel="0" collapsed="false">
      <c r="A64" s="31"/>
      <c r="B64" s="66" t="s">
        <v>67</v>
      </c>
      <c r="C64" s="67"/>
      <c r="D64" s="68"/>
      <c r="E64" s="69"/>
      <c r="F64" s="70"/>
    </row>
    <row r="65" customFormat="false" ht="15" hidden="false" customHeight="false" outlineLevel="0" collapsed="false">
      <c r="A65" s="31"/>
      <c r="B65" s="71" t="s">
        <v>68</v>
      </c>
      <c r="C65" s="67"/>
      <c r="D65" s="68"/>
      <c r="E65" s="69"/>
      <c r="F65" s="70"/>
    </row>
    <row r="66" customFormat="false" ht="15" hidden="false" customHeight="false" outlineLevel="0" collapsed="false">
      <c r="A66" s="31"/>
      <c r="B66" s="71" t="s">
        <v>69</v>
      </c>
      <c r="C66" s="67"/>
      <c r="D66" s="68"/>
      <c r="E66" s="69"/>
      <c r="F66" s="70"/>
    </row>
    <row r="67" customFormat="false" ht="15" hidden="false" customHeight="false" outlineLevel="0" collapsed="false">
      <c r="A67" s="31"/>
      <c r="B67" s="71" t="s">
        <v>70</v>
      </c>
      <c r="C67" s="67"/>
      <c r="D67" s="68"/>
      <c r="E67" s="69"/>
      <c r="F67" s="70"/>
    </row>
    <row r="68" customFormat="false" ht="15" hidden="false" customHeight="false" outlineLevel="0" collapsed="false">
      <c r="A68" s="31"/>
      <c r="B68" s="71" t="s">
        <v>71</v>
      </c>
      <c r="C68" s="67"/>
      <c r="D68" s="68"/>
      <c r="E68" s="69"/>
      <c r="F68" s="70"/>
    </row>
    <row r="69" customFormat="false" ht="60" hidden="false" customHeight="false" outlineLevel="0" collapsed="false">
      <c r="A69" s="31"/>
      <c r="B69" s="66" t="s">
        <v>72</v>
      </c>
      <c r="C69" s="67"/>
      <c r="D69" s="68"/>
      <c r="E69" s="69"/>
      <c r="F69" s="70"/>
    </row>
    <row r="70" customFormat="false" ht="30" hidden="false" customHeight="false" outlineLevel="0" collapsed="false">
      <c r="A70" s="31"/>
      <c r="B70" s="66" t="s">
        <v>73</v>
      </c>
      <c r="C70" s="67"/>
      <c r="D70" s="68"/>
      <c r="E70" s="69"/>
      <c r="F70" s="70"/>
    </row>
    <row r="71" customFormat="false" ht="15" hidden="false" customHeight="false" outlineLevel="0" collapsed="false">
      <c r="A71" s="34"/>
      <c r="B71" s="72" t="s">
        <v>74</v>
      </c>
      <c r="C71" s="73" t="s">
        <v>75</v>
      </c>
      <c r="D71" s="74" t="n">
        <v>1</v>
      </c>
      <c r="E71" s="33"/>
      <c r="F71" s="33" t="n">
        <f aca="false">SUM(D71*E71)</f>
        <v>0</v>
      </c>
    </row>
    <row r="72" customFormat="false" ht="150.7" hidden="false" customHeight="false" outlineLevel="0" collapsed="false">
      <c r="A72" s="35" t="s">
        <v>16</v>
      </c>
      <c r="B72" s="27" t="s">
        <v>76</v>
      </c>
      <c r="C72" s="73" t="s">
        <v>12</v>
      </c>
      <c r="D72" s="73" t="n">
        <v>31</v>
      </c>
      <c r="E72" s="33"/>
      <c r="F72" s="33" t="n">
        <f aca="false">SUM(D72*E72)</f>
        <v>0</v>
      </c>
    </row>
    <row r="73" customFormat="false" ht="46.25" hidden="false" customHeight="false" outlineLevel="0" collapsed="false">
      <c r="A73" s="35" t="s">
        <v>20</v>
      </c>
      <c r="B73" s="75" t="s">
        <v>77</v>
      </c>
      <c r="C73" s="73" t="s">
        <v>12</v>
      </c>
      <c r="D73" s="73" t="n">
        <v>78</v>
      </c>
      <c r="E73" s="33"/>
      <c r="F73" s="33" t="n">
        <f aca="false">SUM(D73*E73)</f>
        <v>0</v>
      </c>
    </row>
    <row r="74" customFormat="false" ht="105.95" hidden="false" customHeight="false" outlineLevel="0" collapsed="false">
      <c r="A74" s="35" t="s">
        <v>30</v>
      </c>
      <c r="B74" s="75" t="s">
        <v>78</v>
      </c>
      <c r="C74" s="73" t="s">
        <v>12</v>
      </c>
      <c r="D74" s="73" t="n">
        <v>6</v>
      </c>
      <c r="E74" s="33"/>
      <c r="F74" s="33" t="n">
        <f aca="false">SUM(D74*E74)</f>
        <v>0</v>
      </c>
    </row>
    <row r="75" customFormat="false" ht="105.95" hidden="false" customHeight="false" outlineLevel="0" collapsed="false">
      <c r="A75" s="35" t="s">
        <v>79</v>
      </c>
      <c r="B75" s="75" t="s">
        <v>80</v>
      </c>
      <c r="C75" s="73" t="s">
        <v>12</v>
      </c>
      <c r="D75" s="73" t="n">
        <v>3</v>
      </c>
      <c r="E75" s="33"/>
      <c r="F75" s="33" t="n">
        <f aca="false">SUM(D75*E75)</f>
        <v>0</v>
      </c>
    </row>
    <row r="76" customFormat="false" ht="105.95" hidden="false" customHeight="false" outlineLevel="0" collapsed="false">
      <c r="A76" s="35" t="s">
        <v>32</v>
      </c>
      <c r="B76" s="75" t="s">
        <v>81</v>
      </c>
      <c r="C76" s="73" t="s">
        <v>12</v>
      </c>
      <c r="D76" s="73" t="n">
        <v>6</v>
      </c>
      <c r="E76" s="33"/>
      <c r="F76" s="33" t="n">
        <f aca="false">SUM(D76*E76)</f>
        <v>0</v>
      </c>
    </row>
    <row r="77" customFormat="false" ht="105.95" hidden="false" customHeight="false" outlineLevel="0" collapsed="false">
      <c r="A77" s="35" t="s">
        <v>34</v>
      </c>
      <c r="B77" s="75" t="s">
        <v>82</v>
      </c>
      <c r="C77" s="73" t="s">
        <v>12</v>
      </c>
      <c r="D77" s="73" t="n">
        <v>6</v>
      </c>
      <c r="E77" s="33"/>
      <c r="F77" s="33" t="n">
        <f aca="false">SUM(D77*E77)</f>
        <v>0</v>
      </c>
    </row>
    <row r="78" customFormat="false" ht="76.1" hidden="false" customHeight="false" outlineLevel="0" collapsed="false">
      <c r="A78" s="35" t="s">
        <v>53</v>
      </c>
      <c r="B78" s="75" t="s">
        <v>83</v>
      </c>
      <c r="C78" s="73" t="s">
        <v>12</v>
      </c>
      <c r="D78" s="73" t="n">
        <v>1</v>
      </c>
      <c r="E78" s="33"/>
      <c r="F78" s="33" t="n">
        <f aca="false">SUM(D78*E78)</f>
        <v>0</v>
      </c>
    </row>
    <row r="79" customFormat="false" ht="15" hidden="false" customHeight="false" outlineLevel="0" collapsed="false">
      <c r="A79" s="35" t="s">
        <v>84</v>
      </c>
      <c r="B79" s="72" t="s">
        <v>85</v>
      </c>
      <c r="C79" s="73" t="s">
        <v>54</v>
      </c>
      <c r="D79" s="73" t="n">
        <v>1</v>
      </c>
      <c r="E79" s="33"/>
      <c r="F79" s="33" t="n">
        <f aca="false">SUM(D79*E79)</f>
        <v>0</v>
      </c>
    </row>
    <row r="80" customFormat="false" ht="120" hidden="false" customHeight="false" outlineLevel="0" collapsed="false">
      <c r="A80" s="35" t="s">
        <v>86</v>
      </c>
      <c r="B80" s="75" t="s">
        <v>87</v>
      </c>
      <c r="C80" s="73" t="s">
        <v>54</v>
      </c>
      <c r="D80" s="73" t="n">
        <v>1</v>
      </c>
      <c r="E80" s="33"/>
      <c r="F80" s="33" t="n">
        <f aca="false">SUM(D80*E80)</f>
        <v>0</v>
      </c>
    </row>
    <row r="81" customFormat="false" ht="45" hidden="false" customHeight="false" outlineLevel="0" collapsed="false">
      <c r="A81" s="35" t="s">
        <v>88</v>
      </c>
      <c r="B81" s="75" t="s">
        <v>89</v>
      </c>
      <c r="C81" s="73" t="s">
        <v>54</v>
      </c>
      <c r="D81" s="73" t="n">
        <v>1</v>
      </c>
      <c r="E81" s="33"/>
      <c r="F81" s="33" t="n">
        <f aca="false">SUM(D81*E81)</f>
        <v>0</v>
      </c>
    </row>
    <row r="82" customFormat="false" ht="15" hidden="false" customHeight="false" outlineLevel="0" collapsed="false">
      <c r="A82" s="44"/>
      <c r="B82" s="45" t="s">
        <v>37</v>
      </c>
      <c r="C82" s="46"/>
      <c r="D82" s="47"/>
      <c r="E82" s="48"/>
      <c r="F82" s="49" t="n">
        <f aca="false">F81+F80+F79+F78+F77+F76+F75+F74+F73+F72+F71</f>
        <v>0</v>
      </c>
    </row>
    <row r="83" customFormat="false" ht="15.75" hidden="false" customHeight="false" outlineLevel="0" collapsed="false">
      <c r="A83" s="8"/>
      <c r="B83" s="52"/>
      <c r="C83" s="76"/>
      <c r="D83" s="76"/>
      <c r="E83" s="77"/>
      <c r="F83" s="77"/>
    </row>
    <row r="84" customFormat="false" ht="36.75" hidden="false" customHeight="true" outlineLevel="0" collapsed="false">
      <c r="A84" s="18" t="s">
        <v>2</v>
      </c>
      <c r="B84" s="19" t="s">
        <v>3</v>
      </c>
      <c r="C84" s="20" t="s">
        <v>4</v>
      </c>
      <c r="D84" s="21" t="s">
        <v>5</v>
      </c>
      <c r="E84" s="22" t="s">
        <v>6</v>
      </c>
      <c r="F84" s="23" t="s">
        <v>7</v>
      </c>
    </row>
    <row r="85" customFormat="false" ht="15" hidden="false" customHeight="false" outlineLevel="0" collapsed="false">
      <c r="A85" s="24"/>
      <c r="B85" s="25" t="s">
        <v>90</v>
      </c>
      <c r="C85" s="25"/>
      <c r="D85" s="25"/>
      <c r="E85" s="25"/>
      <c r="F85" s="25"/>
    </row>
    <row r="86" customFormat="false" ht="15" hidden="false" customHeight="false" outlineLevel="0" collapsed="false">
      <c r="A86" s="26" t="s">
        <v>9</v>
      </c>
      <c r="B86" s="26" t="s">
        <v>91</v>
      </c>
      <c r="C86" s="37"/>
      <c r="D86" s="37"/>
      <c r="E86" s="38"/>
      <c r="F86" s="39"/>
    </row>
    <row r="87" customFormat="false" ht="46.25" hidden="false" customHeight="false" outlineLevel="0" collapsed="false">
      <c r="A87" s="31"/>
      <c r="B87" s="78" t="s">
        <v>92</v>
      </c>
      <c r="C87" s="79"/>
      <c r="D87" s="79"/>
      <c r="E87" s="80"/>
      <c r="F87" s="81"/>
    </row>
    <row r="88" customFormat="false" ht="46.25" hidden="false" customHeight="false" outlineLevel="0" collapsed="false">
      <c r="A88" s="31"/>
      <c r="B88" s="78" t="s">
        <v>93</v>
      </c>
      <c r="C88" s="79"/>
      <c r="D88" s="79"/>
      <c r="E88" s="80"/>
      <c r="F88" s="81"/>
    </row>
    <row r="89" customFormat="false" ht="15" hidden="false" customHeight="false" outlineLevel="0" collapsed="false">
      <c r="A89" s="31"/>
      <c r="B89" s="31" t="s">
        <v>94</v>
      </c>
      <c r="C89" s="79"/>
      <c r="D89" s="79"/>
      <c r="E89" s="80"/>
      <c r="F89" s="81"/>
    </row>
    <row r="90" customFormat="false" ht="15" hidden="false" customHeight="false" outlineLevel="0" collapsed="false">
      <c r="A90" s="31"/>
      <c r="B90" s="31" t="s">
        <v>95</v>
      </c>
      <c r="C90" s="79" t="s">
        <v>12</v>
      </c>
      <c r="D90" s="79" t="n">
        <v>3</v>
      </c>
      <c r="E90" s="80"/>
      <c r="F90" s="81"/>
    </row>
    <row r="91" customFormat="false" ht="15" hidden="false" customHeight="false" outlineLevel="0" collapsed="false">
      <c r="A91" s="31"/>
      <c r="B91" s="31" t="s">
        <v>96</v>
      </c>
      <c r="C91" s="79" t="s">
        <v>12</v>
      </c>
      <c r="D91" s="79" t="n">
        <v>2</v>
      </c>
      <c r="E91" s="80"/>
      <c r="F91" s="81"/>
    </row>
    <row r="92" customFormat="false" ht="15" hidden="false" customHeight="false" outlineLevel="0" collapsed="false">
      <c r="A92" s="31"/>
      <c r="B92" s="31" t="s">
        <v>97</v>
      </c>
      <c r="C92" s="79" t="s">
        <v>12</v>
      </c>
      <c r="D92" s="79" t="n">
        <v>1</v>
      </c>
      <c r="E92" s="80"/>
      <c r="F92" s="81"/>
    </row>
    <row r="93" customFormat="false" ht="15" hidden="false" customHeight="false" outlineLevel="0" collapsed="false">
      <c r="A93" s="31"/>
      <c r="B93" s="31" t="s">
        <v>98</v>
      </c>
      <c r="C93" s="79" t="s">
        <v>12</v>
      </c>
      <c r="D93" s="79" t="n">
        <v>1</v>
      </c>
      <c r="E93" s="80"/>
      <c r="F93" s="81"/>
    </row>
    <row r="94" customFormat="false" ht="15" hidden="false" customHeight="false" outlineLevel="0" collapsed="false">
      <c r="A94" s="31"/>
      <c r="B94" s="31" t="s">
        <v>99</v>
      </c>
      <c r="C94" s="79"/>
      <c r="D94" s="79"/>
      <c r="E94" s="80"/>
      <c r="F94" s="81"/>
    </row>
    <row r="95" customFormat="false" ht="15" hidden="false" customHeight="false" outlineLevel="0" collapsed="false">
      <c r="A95" s="31"/>
      <c r="B95" s="31" t="s">
        <v>100</v>
      </c>
      <c r="C95" s="79" t="s">
        <v>12</v>
      </c>
      <c r="D95" s="79" t="n">
        <v>2</v>
      </c>
      <c r="E95" s="80"/>
      <c r="F95" s="81"/>
    </row>
    <row r="96" customFormat="false" ht="15" hidden="false" customHeight="false" outlineLevel="0" collapsed="false">
      <c r="A96" s="31"/>
      <c r="B96" s="31" t="s">
        <v>101</v>
      </c>
      <c r="C96" s="79" t="s">
        <v>12</v>
      </c>
      <c r="D96" s="79" t="n">
        <v>42</v>
      </c>
      <c r="E96" s="80"/>
      <c r="F96" s="81"/>
    </row>
    <row r="97" customFormat="false" ht="15" hidden="false" customHeight="false" outlineLevel="0" collapsed="false">
      <c r="A97" s="31"/>
      <c r="B97" s="31" t="s">
        <v>102</v>
      </c>
      <c r="C97" s="79" t="s">
        <v>12</v>
      </c>
      <c r="D97" s="79" t="n">
        <v>1</v>
      </c>
      <c r="E97" s="80"/>
      <c r="F97" s="81"/>
    </row>
    <row r="98" customFormat="false" ht="15" hidden="false" customHeight="false" outlineLevel="0" collapsed="false">
      <c r="A98" s="31"/>
      <c r="B98" s="31" t="s">
        <v>103</v>
      </c>
      <c r="C98" s="79" t="s">
        <v>12</v>
      </c>
      <c r="D98" s="79" t="n">
        <v>1</v>
      </c>
      <c r="E98" s="80"/>
      <c r="F98" s="81"/>
    </row>
    <row r="99" customFormat="false" ht="15" hidden="false" customHeight="false" outlineLevel="0" collapsed="false">
      <c r="A99" s="31"/>
      <c r="B99" s="31" t="s">
        <v>104</v>
      </c>
      <c r="C99" s="79" t="s">
        <v>12</v>
      </c>
      <c r="D99" s="79" t="n">
        <v>1</v>
      </c>
      <c r="E99" s="80"/>
      <c r="F99" s="81"/>
    </row>
    <row r="100" customFormat="false" ht="15" hidden="false" customHeight="false" outlineLevel="0" collapsed="false">
      <c r="A100" s="31"/>
      <c r="B100" s="31" t="s">
        <v>105</v>
      </c>
      <c r="C100" s="79" t="s">
        <v>12</v>
      </c>
      <c r="D100" s="79" t="n">
        <v>1</v>
      </c>
      <c r="E100" s="80"/>
      <c r="F100" s="81"/>
    </row>
    <row r="101" customFormat="false" ht="15" hidden="false" customHeight="false" outlineLevel="0" collapsed="false">
      <c r="A101" s="31"/>
      <c r="B101" s="31" t="s">
        <v>106</v>
      </c>
      <c r="C101" s="79" t="s">
        <v>12</v>
      </c>
      <c r="D101" s="79" t="n">
        <v>1</v>
      </c>
      <c r="E101" s="80"/>
      <c r="F101" s="81"/>
    </row>
    <row r="102" customFormat="false" ht="15" hidden="false" customHeight="false" outlineLevel="0" collapsed="false">
      <c r="A102" s="31"/>
      <c r="B102" s="31" t="s">
        <v>107</v>
      </c>
      <c r="C102" s="79" t="s">
        <v>12</v>
      </c>
      <c r="D102" s="79" t="n">
        <v>10</v>
      </c>
      <c r="E102" s="80"/>
      <c r="F102" s="81"/>
    </row>
    <row r="103" customFormat="false" ht="15" hidden="false" customHeight="false" outlineLevel="0" collapsed="false">
      <c r="A103" s="31"/>
      <c r="B103" s="31" t="s">
        <v>108</v>
      </c>
      <c r="C103" s="79" t="s">
        <v>12</v>
      </c>
      <c r="D103" s="79" t="n">
        <v>10</v>
      </c>
      <c r="E103" s="80"/>
      <c r="F103" s="81"/>
    </row>
    <row r="104" customFormat="false" ht="15" hidden="false" customHeight="false" outlineLevel="0" collapsed="false">
      <c r="A104" s="31"/>
      <c r="B104" s="31" t="s">
        <v>109</v>
      </c>
      <c r="C104" s="79" t="s">
        <v>12</v>
      </c>
      <c r="D104" s="79" t="n">
        <v>1</v>
      </c>
      <c r="E104" s="80"/>
      <c r="F104" s="81"/>
    </row>
    <row r="105" customFormat="false" ht="15" hidden="false" customHeight="false" outlineLevel="0" collapsed="false">
      <c r="A105" s="34"/>
      <c r="B105" s="26" t="s">
        <v>110</v>
      </c>
      <c r="C105" s="28" t="s">
        <v>12</v>
      </c>
      <c r="D105" s="28" t="n">
        <v>1</v>
      </c>
      <c r="E105" s="33"/>
      <c r="F105" s="33" t="n">
        <f aca="false">SUM(D105*E105)</f>
        <v>0</v>
      </c>
    </row>
    <row r="106" customFormat="false" ht="30" hidden="false" customHeight="false" outlineLevel="0" collapsed="false">
      <c r="A106" s="36" t="s">
        <v>16</v>
      </c>
      <c r="B106" s="27" t="s">
        <v>111</v>
      </c>
      <c r="C106" s="28"/>
      <c r="D106" s="28"/>
      <c r="E106" s="29"/>
      <c r="F106" s="30"/>
    </row>
    <row r="107" customFormat="false" ht="15" hidden="false" customHeight="false" outlineLevel="0" collapsed="false">
      <c r="A107" s="31"/>
      <c r="B107" s="34" t="s">
        <v>112</v>
      </c>
      <c r="C107" s="28" t="s">
        <v>12</v>
      </c>
      <c r="D107" s="28" t="n">
        <v>28</v>
      </c>
      <c r="E107" s="33"/>
      <c r="F107" s="33" t="n">
        <f aca="false">SUM(D107*E107)</f>
        <v>0</v>
      </c>
    </row>
    <row r="108" customFormat="false" ht="15" hidden="false" customHeight="false" outlineLevel="0" collapsed="false">
      <c r="A108" s="31"/>
      <c r="B108" s="35" t="s">
        <v>113</v>
      </c>
      <c r="C108" s="28" t="s">
        <v>12</v>
      </c>
      <c r="D108" s="28" t="n">
        <v>28</v>
      </c>
      <c r="E108" s="33"/>
      <c r="F108" s="33" t="n">
        <f aca="false">SUM(D108*E108)</f>
        <v>0</v>
      </c>
    </row>
    <row r="109" customFormat="false" ht="15" hidden="false" customHeight="false" outlineLevel="0" collapsed="false">
      <c r="A109" s="34"/>
      <c r="B109" s="35" t="s">
        <v>47</v>
      </c>
      <c r="C109" s="28" t="s">
        <v>12</v>
      </c>
      <c r="D109" s="28" t="n">
        <v>14</v>
      </c>
      <c r="E109" s="33"/>
      <c r="F109" s="33" t="n">
        <f aca="false">SUM(D109*E109)</f>
        <v>0</v>
      </c>
    </row>
    <row r="110" customFormat="false" ht="15" hidden="false" customHeight="false" outlineLevel="0" collapsed="false">
      <c r="A110" s="35" t="s">
        <v>30</v>
      </c>
      <c r="B110" s="35" t="s">
        <v>114</v>
      </c>
      <c r="C110" s="28" t="s">
        <v>115</v>
      </c>
      <c r="D110" s="28" t="n">
        <v>1</v>
      </c>
      <c r="E110" s="33"/>
      <c r="F110" s="33" t="n">
        <f aca="false">SUM(D110*E110)</f>
        <v>0</v>
      </c>
    </row>
    <row r="111" customFormat="false" ht="15" hidden="false" customHeight="false" outlineLevel="0" collapsed="false">
      <c r="A111" s="35" t="s">
        <v>79</v>
      </c>
      <c r="B111" s="35" t="s">
        <v>116</v>
      </c>
      <c r="C111" s="28" t="s">
        <v>117</v>
      </c>
      <c r="D111" s="28" t="n">
        <v>1</v>
      </c>
      <c r="E111" s="33"/>
      <c r="F111" s="33" t="n">
        <f aca="false">SUM(D111*E111)</f>
        <v>0</v>
      </c>
    </row>
    <row r="112" customFormat="false" ht="15" hidden="false" customHeight="false" outlineLevel="0" collapsed="false">
      <c r="A112" s="44"/>
      <c r="B112" s="45" t="s">
        <v>37</v>
      </c>
      <c r="C112" s="46"/>
      <c r="D112" s="47"/>
      <c r="E112" s="48"/>
      <c r="F112" s="49" t="n">
        <f aca="false">F111+F110+F109+F108+F107+F106+F105</f>
        <v>0</v>
      </c>
    </row>
    <row r="113" customFormat="false" ht="15.75" hidden="false" customHeight="false" outlineLevel="0" collapsed="false">
      <c r="A113" s="82"/>
      <c r="B113" s="83"/>
      <c r="C113" s="84"/>
      <c r="D113" s="84"/>
      <c r="E113" s="84"/>
      <c r="F113" s="85"/>
    </row>
    <row r="114" customFormat="false" ht="36.75" hidden="false" customHeight="true" outlineLevel="0" collapsed="false">
      <c r="A114" s="18" t="s">
        <v>2</v>
      </c>
      <c r="B114" s="19" t="s">
        <v>3</v>
      </c>
      <c r="C114" s="20" t="s">
        <v>4</v>
      </c>
      <c r="D114" s="21" t="s">
        <v>5</v>
      </c>
      <c r="E114" s="22" t="s">
        <v>6</v>
      </c>
      <c r="F114" s="23" t="s">
        <v>7</v>
      </c>
    </row>
    <row r="115" customFormat="false" ht="15" hidden="false" customHeight="false" outlineLevel="0" collapsed="false">
      <c r="A115" s="24"/>
      <c r="B115" s="25" t="s">
        <v>118</v>
      </c>
      <c r="C115" s="25"/>
      <c r="D115" s="25"/>
      <c r="E115" s="25"/>
      <c r="F115" s="25"/>
    </row>
    <row r="116" customFormat="false" ht="45" hidden="false" customHeight="false" outlineLevel="0" collapsed="false">
      <c r="A116" s="35" t="s">
        <v>9</v>
      </c>
      <c r="B116" s="27" t="s">
        <v>119</v>
      </c>
      <c r="C116" s="28" t="s">
        <v>12</v>
      </c>
      <c r="D116" s="28" t="n">
        <v>3</v>
      </c>
      <c r="E116" s="33"/>
      <c r="F116" s="33" t="n">
        <f aca="false">SUM(D116*E116)</f>
        <v>0</v>
      </c>
    </row>
    <row r="117" customFormat="false" ht="30" hidden="false" customHeight="false" outlineLevel="0" collapsed="false">
      <c r="A117" s="35" t="s">
        <v>30</v>
      </c>
      <c r="B117" s="27" t="s">
        <v>120</v>
      </c>
      <c r="C117" s="28" t="s">
        <v>12</v>
      </c>
      <c r="D117" s="28" t="n">
        <v>4</v>
      </c>
      <c r="E117" s="33"/>
      <c r="F117" s="33" t="n">
        <f aca="false">SUM(D117*E117)</f>
        <v>0</v>
      </c>
    </row>
    <row r="118" customFormat="false" ht="90" hidden="false" customHeight="false" outlineLevel="0" collapsed="false">
      <c r="A118" s="35" t="s">
        <v>79</v>
      </c>
      <c r="B118" s="86" t="s">
        <v>121</v>
      </c>
      <c r="C118" s="28" t="s">
        <v>12</v>
      </c>
      <c r="D118" s="28" t="n">
        <v>41</v>
      </c>
      <c r="E118" s="33"/>
      <c r="F118" s="33" t="n">
        <f aca="false">SUM(D118*E118)</f>
        <v>0</v>
      </c>
    </row>
    <row r="119" customFormat="false" ht="15" hidden="false" customHeight="false" outlineLevel="0" collapsed="false">
      <c r="A119" s="35" t="s">
        <v>32</v>
      </c>
      <c r="B119" s="35" t="s">
        <v>122</v>
      </c>
      <c r="C119" s="28" t="s">
        <v>54</v>
      </c>
      <c r="D119" s="28" t="n">
        <v>1</v>
      </c>
      <c r="E119" s="33"/>
      <c r="F119" s="33" t="n">
        <f aca="false">SUM(D119*E119)</f>
        <v>0</v>
      </c>
    </row>
    <row r="120" customFormat="false" ht="15" hidden="false" customHeight="false" outlineLevel="0" collapsed="false">
      <c r="A120" s="44"/>
      <c r="B120" s="45" t="s">
        <v>37</v>
      </c>
      <c r="C120" s="46"/>
      <c r="D120" s="47"/>
      <c r="E120" s="48"/>
      <c r="F120" s="49" t="n">
        <f aca="false">F119+F118+F117+F116+F11</f>
        <v>0</v>
      </c>
    </row>
    <row r="121" customFormat="false" ht="15.75" hidden="false" customHeight="false" outlineLevel="0" collapsed="false">
      <c r="A121" s="8"/>
      <c r="B121" s="87"/>
      <c r="C121" s="51"/>
      <c r="D121" s="51"/>
      <c r="E121" s="52"/>
      <c r="F121" s="85"/>
    </row>
    <row r="122" customFormat="false" ht="36.75" hidden="false" customHeight="true" outlineLevel="0" collapsed="false">
      <c r="A122" s="18" t="s">
        <v>2</v>
      </c>
      <c r="B122" s="19" t="s">
        <v>3</v>
      </c>
      <c r="C122" s="20" t="s">
        <v>4</v>
      </c>
      <c r="D122" s="21" t="s">
        <v>5</v>
      </c>
      <c r="E122" s="22" t="s">
        <v>6</v>
      </c>
      <c r="F122" s="23" t="s">
        <v>7</v>
      </c>
    </row>
    <row r="123" customFormat="false" ht="15" hidden="false" customHeight="false" outlineLevel="0" collapsed="false">
      <c r="A123" s="24"/>
      <c r="B123" s="25" t="s">
        <v>123</v>
      </c>
      <c r="C123" s="25"/>
      <c r="D123" s="25"/>
      <c r="E123" s="25"/>
      <c r="F123" s="25"/>
    </row>
    <row r="124" customFormat="false" ht="45" hidden="false" customHeight="false" outlineLevel="0" collapsed="false">
      <c r="A124" s="26" t="s">
        <v>9</v>
      </c>
      <c r="B124" s="88" t="s">
        <v>124</v>
      </c>
      <c r="C124" s="38"/>
      <c r="D124" s="89"/>
      <c r="E124" s="64"/>
      <c r="F124" s="90"/>
    </row>
    <row r="125" customFormat="false" ht="15" hidden="false" customHeight="false" outlineLevel="0" collapsed="false">
      <c r="A125" s="31"/>
      <c r="B125" s="69" t="s">
        <v>125</v>
      </c>
      <c r="C125" s="80"/>
      <c r="D125" s="91"/>
      <c r="E125" s="69"/>
      <c r="F125" s="92"/>
    </row>
    <row r="126" customFormat="false" ht="15" hidden="false" customHeight="false" outlineLevel="0" collapsed="false">
      <c r="A126" s="31"/>
      <c r="B126" s="69" t="s">
        <v>126</v>
      </c>
      <c r="C126" s="80"/>
      <c r="D126" s="91"/>
      <c r="E126" s="69"/>
      <c r="F126" s="92"/>
    </row>
    <row r="127" customFormat="false" ht="15" hidden="false" customHeight="false" outlineLevel="0" collapsed="false">
      <c r="A127" s="31"/>
      <c r="B127" s="69" t="s">
        <v>127</v>
      </c>
      <c r="C127" s="80"/>
      <c r="D127" s="91"/>
      <c r="E127" s="69"/>
      <c r="F127" s="92"/>
    </row>
    <row r="128" customFormat="false" ht="15" hidden="false" customHeight="false" outlineLevel="0" collapsed="false">
      <c r="A128" s="31"/>
      <c r="B128" s="69" t="s">
        <v>128</v>
      </c>
      <c r="C128" s="80"/>
      <c r="D128" s="91"/>
      <c r="E128" s="69"/>
      <c r="F128" s="92"/>
    </row>
    <row r="129" customFormat="false" ht="15" hidden="false" customHeight="false" outlineLevel="0" collapsed="false">
      <c r="A129" s="31"/>
      <c r="B129" s="69" t="s">
        <v>129</v>
      </c>
      <c r="C129" s="80"/>
      <c r="D129" s="91"/>
      <c r="E129" s="69"/>
      <c r="F129" s="92"/>
    </row>
    <row r="130" customFormat="false" ht="15" hidden="false" customHeight="false" outlineLevel="0" collapsed="false">
      <c r="A130" s="31"/>
      <c r="B130" s="69" t="s">
        <v>130</v>
      </c>
      <c r="C130" s="80"/>
      <c r="D130" s="91"/>
      <c r="E130" s="69"/>
      <c r="F130" s="92"/>
    </row>
    <row r="131" customFormat="false" ht="15" hidden="false" customHeight="false" outlineLevel="0" collapsed="false">
      <c r="A131" s="31"/>
      <c r="B131" s="69" t="s">
        <v>131</v>
      </c>
      <c r="C131" s="80"/>
      <c r="D131" s="91"/>
      <c r="E131" s="69"/>
      <c r="F131" s="92"/>
    </row>
    <row r="132" customFormat="false" ht="15" hidden="false" customHeight="false" outlineLevel="0" collapsed="false">
      <c r="A132" s="31"/>
      <c r="B132" s="69" t="s">
        <v>132</v>
      </c>
      <c r="C132" s="80"/>
      <c r="D132" s="91"/>
      <c r="E132" s="69"/>
      <c r="F132" s="92"/>
    </row>
    <row r="133" customFormat="false" ht="15" hidden="false" customHeight="false" outlineLevel="0" collapsed="false">
      <c r="A133" s="31"/>
      <c r="B133" s="69" t="s">
        <v>133</v>
      </c>
      <c r="C133" s="80"/>
      <c r="D133" s="91"/>
      <c r="E133" s="69"/>
      <c r="F133" s="92"/>
    </row>
    <row r="134" customFormat="false" ht="15" hidden="false" customHeight="false" outlineLevel="0" collapsed="false">
      <c r="A134" s="31"/>
      <c r="B134" s="69" t="s">
        <v>134</v>
      </c>
      <c r="C134" s="80"/>
      <c r="D134" s="91"/>
      <c r="E134" s="69"/>
      <c r="F134" s="92"/>
    </row>
    <row r="135" customFormat="false" ht="15" hidden="false" customHeight="false" outlineLevel="0" collapsed="false">
      <c r="A135" s="31"/>
      <c r="B135" s="69" t="s">
        <v>135</v>
      </c>
      <c r="C135" s="80"/>
      <c r="D135" s="91"/>
      <c r="E135" s="69"/>
      <c r="F135" s="92"/>
    </row>
    <row r="136" customFormat="false" ht="15" hidden="false" customHeight="false" outlineLevel="0" collapsed="false">
      <c r="A136" s="31"/>
      <c r="B136" s="69" t="s">
        <v>136</v>
      </c>
      <c r="C136" s="80"/>
      <c r="D136" s="91"/>
      <c r="E136" s="69"/>
      <c r="F136" s="92"/>
    </row>
    <row r="137" customFormat="false" ht="15" hidden="false" customHeight="false" outlineLevel="0" collapsed="false">
      <c r="A137" s="31"/>
      <c r="B137" s="69" t="s">
        <v>137</v>
      </c>
      <c r="C137" s="80"/>
      <c r="D137" s="91"/>
      <c r="E137" s="69"/>
      <c r="F137" s="92"/>
    </row>
    <row r="138" customFormat="false" ht="15" hidden="false" customHeight="false" outlineLevel="0" collapsed="false">
      <c r="A138" s="31"/>
      <c r="B138" s="69" t="s">
        <v>138</v>
      </c>
      <c r="C138" s="80"/>
      <c r="D138" s="91"/>
      <c r="E138" s="69"/>
      <c r="F138" s="92"/>
    </row>
    <row r="139" customFormat="false" ht="15" hidden="false" customHeight="false" outlineLevel="0" collapsed="false">
      <c r="A139" s="31"/>
      <c r="B139" s="69" t="s">
        <v>139</v>
      </c>
      <c r="C139" s="80"/>
      <c r="D139" s="91"/>
      <c r="E139" s="69"/>
      <c r="F139" s="92"/>
    </row>
    <row r="140" customFormat="false" ht="30" hidden="false" customHeight="false" outlineLevel="0" collapsed="false">
      <c r="A140" s="31"/>
      <c r="B140" s="93" t="s">
        <v>140</v>
      </c>
      <c r="C140" s="80"/>
      <c r="D140" s="91"/>
      <c r="E140" s="69"/>
      <c r="F140" s="92"/>
    </row>
    <row r="141" customFormat="false" ht="15" hidden="false" customHeight="false" outlineLevel="0" collapsed="false">
      <c r="A141" s="34"/>
      <c r="B141" s="94" t="s">
        <v>141</v>
      </c>
      <c r="C141" s="29" t="s">
        <v>142</v>
      </c>
      <c r="D141" s="95" t="n">
        <v>1</v>
      </c>
      <c r="E141" s="33"/>
      <c r="F141" s="33" t="n">
        <f aca="false">SUM(D141*E141)</f>
        <v>0</v>
      </c>
    </row>
    <row r="142" customFormat="false" ht="15" hidden="false" customHeight="false" outlineLevel="0" collapsed="false">
      <c r="A142" s="44"/>
      <c r="B142" s="45" t="s">
        <v>143</v>
      </c>
      <c r="C142" s="46"/>
      <c r="D142" s="47"/>
      <c r="E142" s="48"/>
      <c r="F142" s="49" t="n">
        <f aca="false">F141</f>
        <v>0</v>
      </c>
    </row>
    <row r="143" customFormat="false" ht="15" hidden="false" customHeight="false" outlineLevel="0" collapsed="false">
      <c r="A143" s="8"/>
      <c r="B143" s="50"/>
      <c r="C143" s="96"/>
      <c r="D143" s="96"/>
      <c r="E143" s="52"/>
      <c r="F143" s="85"/>
    </row>
    <row r="144" customFormat="false" ht="15" hidden="false" customHeight="false" outlineLevel="0" collapsed="false">
      <c r="A144" s="8"/>
      <c r="B144" s="50"/>
      <c r="C144" s="96"/>
      <c r="D144" s="96"/>
      <c r="E144" s="52"/>
      <c r="F144" s="85"/>
    </row>
    <row r="145" customFormat="false" ht="15" hidden="false" customHeight="false" outlineLevel="0" collapsed="false">
      <c r="A145" s="8"/>
      <c r="B145" s="50"/>
      <c r="C145" s="96"/>
      <c r="D145" s="96"/>
      <c r="E145" s="52"/>
      <c r="F145" s="85"/>
    </row>
    <row r="146" customFormat="false" ht="15" hidden="false" customHeight="false" outlineLevel="0" collapsed="false">
      <c r="A146" s="8"/>
      <c r="B146" s="52"/>
      <c r="C146" s="52"/>
      <c r="D146" s="52"/>
      <c r="E146" s="52"/>
      <c r="F146" s="85"/>
    </row>
    <row r="147" customFormat="false" ht="15" hidden="false" customHeight="false" outlineLevel="0" collapsed="false">
      <c r="A147" s="97" t="s">
        <v>144</v>
      </c>
      <c r="B147" s="97"/>
      <c r="C147" s="97"/>
      <c r="D147" s="97"/>
      <c r="E147" s="97"/>
      <c r="F147" s="97"/>
    </row>
    <row r="148" customFormat="false" ht="15" hidden="false" customHeight="false" outlineLevel="0" collapsed="false">
      <c r="A148" s="9"/>
      <c r="B148" s="98"/>
      <c r="C148" s="98"/>
      <c r="D148" s="98"/>
      <c r="E148" s="98"/>
      <c r="F148" s="99"/>
    </row>
    <row r="149" customFormat="false" ht="15.75" hidden="false" customHeight="false" outlineLevel="0" collapsed="false">
      <c r="A149" s="8"/>
      <c r="B149" s="100"/>
      <c r="C149" s="76"/>
      <c r="D149" s="76"/>
      <c r="E149" s="101"/>
      <c r="F149" s="101"/>
    </row>
    <row r="150" customFormat="false" ht="30.75" hidden="false" customHeight="false" outlineLevel="0" collapsed="false">
      <c r="A150" s="18" t="s">
        <v>2</v>
      </c>
      <c r="B150" s="19" t="s">
        <v>3</v>
      </c>
      <c r="C150" s="20" t="s">
        <v>4</v>
      </c>
      <c r="D150" s="21" t="s">
        <v>5</v>
      </c>
      <c r="E150" s="22" t="s">
        <v>6</v>
      </c>
      <c r="F150" s="23" t="s">
        <v>7</v>
      </c>
    </row>
    <row r="151" customFormat="false" ht="15" hidden="false" customHeight="false" outlineLevel="0" collapsed="false">
      <c r="A151" s="102" t="s">
        <v>145</v>
      </c>
      <c r="B151" s="102"/>
      <c r="C151" s="102"/>
      <c r="D151" s="102"/>
      <c r="E151" s="102"/>
      <c r="F151" s="102"/>
    </row>
    <row r="152" customFormat="false" ht="15" hidden="false" customHeight="false" outlineLevel="0" collapsed="false">
      <c r="A152" s="9"/>
      <c r="B152" s="98"/>
      <c r="C152" s="103"/>
      <c r="D152" s="103"/>
      <c r="E152" s="101"/>
      <c r="F152" s="17"/>
    </row>
    <row r="153" customFormat="false" ht="15" hidden="false" customHeight="false" outlineLevel="0" collapsed="false">
      <c r="A153" s="104" t="s">
        <v>9</v>
      </c>
      <c r="B153" s="105" t="s">
        <v>146</v>
      </c>
      <c r="C153" s="94"/>
      <c r="D153" s="94"/>
      <c r="E153" s="106" t="n">
        <f aca="false">F30</f>
        <v>0</v>
      </c>
      <c r="F153" s="106"/>
    </row>
    <row r="154" customFormat="false" ht="15" hidden="false" customHeight="false" outlineLevel="0" collapsed="false">
      <c r="A154" s="104" t="s">
        <v>16</v>
      </c>
      <c r="B154" s="105" t="s">
        <v>147</v>
      </c>
      <c r="C154" s="94"/>
      <c r="D154" s="94"/>
      <c r="E154" s="106" t="n">
        <f aca="false">F49</f>
        <v>0</v>
      </c>
      <c r="F154" s="106"/>
    </row>
    <row r="155" customFormat="false" ht="15" hidden="false" customHeight="false" outlineLevel="0" collapsed="false">
      <c r="A155" s="104" t="s">
        <v>148</v>
      </c>
      <c r="B155" s="105" t="s">
        <v>149</v>
      </c>
      <c r="C155" s="94"/>
      <c r="D155" s="94"/>
      <c r="E155" s="106" t="n">
        <f aca="false">F82</f>
        <v>0</v>
      </c>
      <c r="F155" s="106"/>
    </row>
    <row r="156" customFormat="false" ht="15" hidden="false" customHeight="false" outlineLevel="0" collapsed="false">
      <c r="A156" s="104" t="s">
        <v>30</v>
      </c>
      <c r="B156" s="105" t="s">
        <v>150</v>
      </c>
      <c r="C156" s="94"/>
      <c r="D156" s="94"/>
      <c r="E156" s="106" t="n">
        <f aca="false">F112</f>
        <v>0</v>
      </c>
      <c r="F156" s="106"/>
    </row>
    <row r="157" customFormat="false" ht="15" hidden="false" customHeight="false" outlineLevel="0" collapsed="false">
      <c r="A157" s="104" t="s">
        <v>79</v>
      </c>
      <c r="B157" s="105" t="s">
        <v>151</v>
      </c>
      <c r="C157" s="94"/>
      <c r="D157" s="94"/>
      <c r="E157" s="106" t="n">
        <f aca="false">F120</f>
        <v>0</v>
      </c>
      <c r="F157" s="106"/>
    </row>
    <row r="158" customFormat="false" ht="15" hidden="false" customHeight="false" outlineLevel="0" collapsed="false">
      <c r="A158" s="104" t="n">
        <v>6</v>
      </c>
      <c r="B158" s="105" t="s">
        <v>152</v>
      </c>
      <c r="C158" s="94"/>
      <c r="D158" s="94"/>
      <c r="E158" s="106" t="n">
        <f aca="false">F142</f>
        <v>0</v>
      </c>
      <c r="F158" s="106"/>
    </row>
    <row r="159" customFormat="false" ht="15" hidden="false" customHeight="false" outlineLevel="0" collapsed="false">
      <c r="A159" s="8"/>
      <c r="B159" s="52"/>
      <c r="C159" s="52"/>
      <c r="D159" s="52"/>
      <c r="E159" s="107"/>
      <c r="F159" s="108"/>
    </row>
    <row r="160" customFormat="false" ht="15" hidden="false" customHeight="false" outlineLevel="0" collapsed="false">
      <c r="A160" s="109" t="s">
        <v>153</v>
      </c>
      <c r="B160" s="109"/>
      <c r="C160" s="109"/>
      <c r="D160" s="109"/>
      <c r="E160" s="110" t="n">
        <f aca="false">SUM(E153:F159)</f>
        <v>0</v>
      </c>
      <c r="F160" s="110"/>
    </row>
    <row r="161" customFormat="false" ht="15" hidden="false" customHeight="false" outlineLevel="0" collapsed="false">
      <c r="A161" s="9"/>
      <c r="B161" s="98"/>
      <c r="C161" s="98"/>
      <c r="D161" s="98"/>
      <c r="E161" s="107"/>
      <c r="F161" s="108"/>
    </row>
    <row r="162" customFormat="false" ht="15" hidden="false" customHeight="false" outlineLevel="0" collapsed="false">
      <c r="A162" s="9"/>
      <c r="B162" s="98"/>
      <c r="C162" s="98"/>
      <c r="D162" s="98"/>
      <c r="E162" s="107"/>
      <c r="F162" s="108"/>
    </row>
    <row r="163" customFormat="false" ht="15" hidden="false" customHeight="false" outlineLevel="0" collapsed="false">
      <c r="A163" s="13" t="s">
        <v>154</v>
      </c>
      <c r="B163" s="13"/>
      <c r="C163" s="13"/>
      <c r="D163" s="13"/>
      <c r="E163" s="13"/>
      <c r="F163" s="13"/>
    </row>
    <row r="164" customFormat="false" ht="15" hidden="false" customHeight="false" outlineLevel="0" collapsed="false">
      <c r="A164" s="14"/>
      <c r="B164" s="15"/>
      <c r="C164" s="15"/>
      <c r="D164" s="15"/>
      <c r="E164" s="16"/>
      <c r="F164" s="17"/>
    </row>
    <row r="165" customFormat="false" ht="15" hidden="false" customHeight="false" outlineLevel="0" collapsed="false">
      <c r="A165" s="8"/>
      <c r="B165" s="100"/>
      <c r="C165" s="76"/>
      <c r="D165" s="76"/>
      <c r="E165" s="101"/>
      <c r="F165" s="101"/>
    </row>
    <row r="166" customFormat="false" ht="15.75" hidden="false" customHeight="false" outlineLevel="0" collapsed="false">
      <c r="A166" s="8"/>
      <c r="B166" s="100"/>
      <c r="C166" s="76"/>
      <c r="D166" s="76"/>
      <c r="E166" s="101"/>
      <c r="F166" s="101"/>
    </row>
    <row r="167" customFormat="false" ht="30.75" hidden="false" customHeight="false" outlineLevel="0" collapsed="false">
      <c r="A167" s="18" t="s">
        <v>2</v>
      </c>
      <c r="B167" s="19" t="s">
        <v>3</v>
      </c>
      <c r="C167" s="20" t="s">
        <v>4</v>
      </c>
      <c r="D167" s="21" t="s">
        <v>5</v>
      </c>
      <c r="E167" s="22" t="s">
        <v>6</v>
      </c>
      <c r="F167" s="23" t="s">
        <v>7</v>
      </c>
    </row>
    <row r="168" customFormat="false" ht="15" hidden="false" customHeight="false" outlineLevel="0" collapsed="false">
      <c r="A168" s="111"/>
      <c r="B168" s="25" t="s">
        <v>155</v>
      </c>
      <c r="C168" s="25"/>
      <c r="D168" s="25"/>
      <c r="E168" s="25"/>
      <c r="F168" s="25"/>
    </row>
    <row r="169" s="52" customFormat="true" ht="90.75" hidden="false" customHeight="true" outlineLevel="0" collapsed="false">
      <c r="A169" s="112" t="s">
        <v>9</v>
      </c>
      <c r="B169" s="113" t="s">
        <v>156</v>
      </c>
      <c r="C169" s="114"/>
      <c r="D169" s="114"/>
      <c r="E169" s="115"/>
      <c r="F169" s="116"/>
    </row>
    <row r="170" s="52" customFormat="true" ht="15" hidden="false" customHeight="false" outlineLevel="0" collapsed="false">
      <c r="A170" s="112"/>
      <c r="B170" s="117" t="s">
        <v>157</v>
      </c>
      <c r="C170" s="118" t="s">
        <v>12</v>
      </c>
      <c r="D170" s="118" t="n">
        <v>44</v>
      </c>
      <c r="E170" s="119"/>
      <c r="F170" s="120" t="n">
        <f aca="false">D170*E170</f>
        <v>0</v>
      </c>
    </row>
    <row r="171" s="52" customFormat="true" ht="15" hidden="false" customHeight="false" outlineLevel="0" collapsed="false">
      <c r="A171" s="112"/>
      <c r="B171" s="121" t="s">
        <v>158</v>
      </c>
      <c r="C171" s="122" t="s">
        <v>12</v>
      </c>
      <c r="D171" s="122" t="n">
        <v>44</v>
      </c>
      <c r="E171" s="123"/>
      <c r="F171" s="120" t="n">
        <f aca="false">D171*E171</f>
        <v>0</v>
      </c>
    </row>
    <row r="172" s="52" customFormat="true" ht="15" hidden="false" customHeight="false" outlineLevel="0" collapsed="false">
      <c r="A172" s="78"/>
      <c r="B172" s="121" t="s">
        <v>159</v>
      </c>
      <c r="C172" s="122" t="s">
        <v>12</v>
      </c>
      <c r="D172" s="122" t="n">
        <v>44</v>
      </c>
      <c r="E172" s="123"/>
      <c r="F172" s="120" t="n">
        <f aca="false">D172*E172</f>
        <v>0</v>
      </c>
    </row>
    <row r="173" s="52" customFormat="true" ht="105.95" hidden="false" customHeight="true" outlineLevel="0" collapsed="false">
      <c r="A173" s="112" t="s">
        <v>16</v>
      </c>
      <c r="B173" s="113" t="s">
        <v>160</v>
      </c>
      <c r="C173" s="114"/>
      <c r="D173" s="114"/>
      <c r="E173" s="115"/>
      <c r="F173" s="120"/>
    </row>
    <row r="174" s="52" customFormat="true" ht="15" hidden="false" customHeight="false" outlineLevel="0" collapsed="false">
      <c r="A174" s="112"/>
      <c r="B174" s="117" t="s">
        <v>161</v>
      </c>
      <c r="C174" s="118" t="s">
        <v>12</v>
      </c>
      <c r="D174" s="118" t="n">
        <v>1</v>
      </c>
      <c r="E174" s="119"/>
      <c r="F174" s="120" t="n">
        <f aca="false">D174*E174</f>
        <v>0</v>
      </c>
    </row>
    <row r="175" s="52" customFormat="true" ht="15" hidden="false" customHeight="false" outlineLevel="0" collapsed="false">
      <c r="A175" s="112"/>
      <c r="B175" s="121" t="s">
        <v>162</v>
      </c>
      <c r="C175" s="122" t="s">
        <v>12</v>
      </c>
      <c r="D175" s="122" t="n">
        <v>1</v>
      </c>
      <c r="E175" s="123"/>
      <c r="F175" s="120" t="n">
        <f aca="false">D175*E175</f>
        <v>0</v>
      </c>
    </row>
    <row r="176" s="52" customFormat="true" ht="15" hidden="false" customHeight="false" outlineLevel="0" collapsed="false">
      <c r="A176" s="78"/>
      <c r="B176" s="121" t="s">
        <v>159</v>
      </c>
      <c r="C176" s="122" t="s">
        <v>12</v>
      </c>
      <c r="D176" s="122" t="n">
        <v>1</v>
      </c>
      <c r="E176" s="123"/>
      <c r="F176" s="120" t="n">
        <f aca="false">D176*E176</f>
        <v>0</v>
      </c>
    </row>
    <row r="177" s="52" customFormat="true" ht="15" hidden="false" customHeight="false" outlineLevel="0" collapsed="false">
      <c r="A177" s="124"/>
      <c r="B177" s="121" t="s">
        <v>163</v>
      </c>
      <c r="C177" s="122" t="s">
        <v>12</v>
      </c>
      <c r="D177" s="122" t="n">
        <v>1</v>
      </c>
      <c r="E177" s="123"/>
      <c r="F177" s="120" t="n">
        <f aca="false">D177*E177</f>
        <v>0</v>
      </c>
    </row>
    <row r="178" s="52" customFormat="true" ht="75" hidden="false" customHeight="false" outlineLevel="0" collapsed="false">
      <c r="A178" s="27" t="s">
        <v>20</v>
      </c>
      <c r="B178" s="125" t="s">
        <v>164</v>
      </c>
      <c r="C178" s="118" t="s">
        <v>12</v>
      </c>
      <c r="D178" s="118" t="n">
        <v>1</v>
      </c>
      <c r="E178" s="119"/>
      <c r="F178" s="120" t="n">
        <f aca="false">D178*E178</f>
        <v>0</v>
      </c>
    </row>
    <row r="179" s="52" customFormat="true" ht="105.95" hidden="false" customHeight="false" outlineLevel="0" collapsed="false">
      <c r="A179" s="112" t="s">
        <v>30</v>
      </c>
      <c r="B179" s="86" t="s">
        <v>165</v>
      </c>
      <c r="C179" s="126"/>
      <c r="D179" s="127"/>
      <c r="E179" s="119"/>
      <c r="F179" s="120"/>
    </row>
    <row r="180" s="52" customFormat="true" ht="15" hidden="false" customHeight="false" outlineLevel="0" collapsed="false">
      <c r="A180" s="128"/>
      <c r="B180" s="86" t="s">
        <v>166</v>
      </c>
      <c r="C180" s="127" t="s">
        <v>12</v>
      </c>
      <c r="D180" s="127" t="n">
        <v>50</v>
      </c>
      <c r="E180" s="119"/>
      <c r="F180" s="120" t="n">
        <f aca="false">D180*E180</f>
        <v>0</v>
      </c>
    </row>
    <row r="181" s="52" customFormat="true" ht="15" hidden="false" customHeight="false" outlineLevel="0" collapsed="false">
      <c r="A181" s="128"/>
      <c r="B181" s="86" t="s">
        <v>167</v>
      </c>
      <c r="C181" s="127" t="s">
        <v>12</v>
      </c>
      <c r="D181" s="127" t="n">
        <v>50</v>
      </c>
      <c r="E181" s="119"/>
      <c r="F181" s="120" t="n">
        <f aca="false">D181*E181</f>
        <v>0</v>
      </c>
    </row>
    <row r="182" s="52" customFormat="true" ht="15" hidden="false" customHeight="false" outlineLevel="0" collapsed="false">
      <c r="A182" s="124"/>
      <c r="B182" s="129" t="s">
        <v>159</v>
      </c>
      <c r="C182" s="127" t="s">
        <v>12</v>
      </c>
      <c r="D182" s="127" t="n">
        <v>50</v>
      </c>
      <c r="E182" s="119"/>
      <c r="F182" s="120" t="n">
        <f aca="false">D182*E182</f>
        <v>0</v>
      </c>
    </row>
    <row r="183" s="52" customFormat="true" ht="60" hidden="false" customHeight="false" outlineLevel="0" collapsed="false">
      <c r="A183" s="130" t="s">
        <v>79</v>
      </c>
      <c r="B183" s="131" t="s">
        <v>168</v>
      </c>
      <c r="C183" s="132"/>
      <c r="D183" s="132"/>
      <c r="E183" s="133"/>
      <c r="F183" s="120"/>
    </row>
    <row r="184" s="52" customFormat="true" ht="15" hidden="false" customHeight="false" outlineLevel="0" collapsed="false">
      <c r="A184" s="128"/>
      <c r="B184" s="134" t="s">
        <v>169</v>
      </c>
      <c r="C184" s="114" t="s">
        <v>12</v>
      </c>
      <c r="D184" s="114" t="n">
        <v>1</v>
      </c>
      <c r="E184" s="115"/>
      <c r="F184" s="120" t="n">
        <f aca="false">D184*E184</f>
        <v>0</v>
      </c>
    </row>
    <row r="185" s="52" customFormat="true" ht="15" hidden="false" customHeight="false" outlineLevel="0" collapsed="false">
      <c r="A185" s="135"/>
      <c r="B185" s="136" t="s">
        <v>170</v>
      </c>
      <c r="C185" s="118" t="s">
        <v>12</v>
      </c>
      <c r="D185" s="118" t="n">
        <v>1</v>
      </c>
      <c r="E185" s="119"/>
      <c r="F185" s="120" t="n">
        <f aca="false">D185*E185</f>
        <v>0</v>
      </c>
    </row>
    <row r="186" s="52" customFormat="true" ht="75" hidden="false" customHeight="false" outlineLevel="0" collapsed="false">
      <c r="A186" s="112" t="s">
        <v>32</v>
      </c>
      <c r="B186" s="113" t="s">
        <v>171</v>
      </c>
      <c r="C186" s="137"/>
      <c r="D186" s="138"/>
      <c r="E186" s="139"/>
      <c r="F186" s="120"/>
    </row>
    <row r="187" s="52" customFormat="true" ht="15" hidden="false" customHeight="false" outlineLevel="0" collapsed="false">
      <c r="A187" s="128"/>
      <c r="B187" s="140" t="s">
        <v>172</v>
      </c>
      <c r="C187" s="141" t="s">
        <v>12</v>
      </c>
      <c r="D187" s="114" t="n">
        <v>1</v>
      </c>
      <c r="E187" s="139"/>
      <c r="F187" s="120" t="n">
        <f aca="false">D187*E187</f>
        <v>0</v>
      </c>
    </row>
    <row r="188" s="52" customFormat="true" ht="15" hidden="false" customHeight="false" outlineLevel="0" collapsed="false">
      <c r="A188" s="128"/>
      <c r="B188" s="136" t="s">
        <v>173</v>
      </c>
      <c r="C188" s="118" t="s">
        <v>12</v>
      </c>
      <c r="D188" s="118" t="n">
        <v>1</v>
      </c>
      <c r="E188" s="119"/>
      <c r="F188" s="120" t="n">
        <f aca="false">D188*E188</f>
        <v>0</v>
      </c>
    </row>
    <row r="189" s="52" customFormat="true" ht="106.2" hidden="false" customHeight="false" outlineLevel="0" collapsed="false">
      <c r="A189" s="112" t="s">
        <v>34</v>
      </c>
      <c r="B189" s="142" t="s">
        <v>174</v>
      </c>
      <c r="C189" s="143"/>
      <c r="D189" s="143"/>
      <c r="E189" s="139"/>
      <c r="F189" s="120"/>
    </row>
    <row r="190" s="52" customFormat="true" ht="15" hidden="false" customHeight="false" outlineLevel="0" collapsed="false">
      <c r="A190" s="128"/>
      <c r="B190" s="144" t="s">
        <v>175</v>
      </c>
      <c r="C190" s="145"/>
      <c r="D190" s="145"/>
      <c r="E190" s="146"/>
      <c r="F190" s="120"/>
    </row>
    <row r="191" s="52" customFormat="true" ht="15" hidden="false" customHeight="false" outlineLevel="0" collapsed="false">
      <c r="A191" s="128"/>
      <c r="B191" s="86" t="s">
        <v>176</v>
      </c>
      <c r="C191" s="127" t="s">
        <v>12</v>
      </c>
      <c r="D191" s="127" t="n">
        <v>50</v>
      </c>
      <c r="E191" s="119"/>
      <c r="F191" s="120" t="n">
        <f aca="false">D191*E191</f>
        <v>0</v>
      </c>
    </row>
    <row r="192" s="52" customFormat="true" ht="15" hidden="false" customHeight="false" outlineLevel="0" collapsed="false">
      <c r="A192" s="128"/>
      <c r="B192" s="121" t="s">
        <v>177</v>
      </c>
      <c r="C192" s="122" t="s">
        <v>12</v>
      </c>
      <c r="D192" s="122" t="n">
        <v>50</v>
      </c>
      <c r="E192" s="123"/>
      <c r="F192" s="120" t="n">
        <f aca="false">D192*E192</f>
        <v>0</v>
      </c>
    </row>
    <row r="193" s="52" customFormat="true" ht="15" hidden="false" customHeight="false" outlineLevel="0" collapsed="false">
      <c r="A193" s="124"/>
      <c r="B193" s="129" t="s">
        <v>159</v>
      </c>
      <c r="C193" s="127" t="s">
        <v>12</v>
      </c>
      <c r="D193" s="127" t="n">
        <v>50</v>
      </c>
      <c r="E193" s="119"/>
      <c r="F193" s="120" t="n">
        <f aca="false">D193*E193</f>
        <v>0</v>
      </c>
    </row>
    <row r="194" customFormat="false" ht="15" hidden="false" customHeight="false" outlineLevel="0" collapsed="false">
      <c r="A194" s="44"/>
      <c r="B194" s="45" t="s">
        <v>37</v>
      </c>
      <c r="C194" s="46"/>
      <c r="D194" s="47"/>
      <c r="E194" s="48"/>
      <c r="F194" s="147" t="n">
        <f aca="false">SUM(F170:F193)</f>
        <v>0</v>
      </c>
    </row>
    <row r="195" customFormat="false" ht="15.75" hidden="false" customHeight="false" outlineLevel="0" collapsed="false">
      <c r="A195" s="8"/>
      <c r="B195" s="100"/>
      <c r="C195" s="76"/>
      <c r="D195" s="76"/>
      <c r="E195" s="101"/>
      <c r="F195" s="101"/>
    </row>
    <row r="196" customFormat="false" ht="30.75" hidden="false" customHeight="false" outlineLevel="0" collapsed="false">
      <c r="A196" s="18" t="s">
        <v>2</v>
      </c>
      <c r="B196" s="19" t="s">
        <v>3</v>
      </c>
      <c r="C196" s="20" t="s">
        <v>4</v>
      </c>
      <c r="D196" s="21" t="s">
        <v>5</v>
      </c>
      <c r="E196" s="22" t="s">
        <v>6</v>
      </c>
      <c r="F196" s="23" t="s">
        <v>7</v>
      </c>
    </row>
    <row r="197" customFormat="false" ht="15" hidden="false" customHeight="false" outlineLevel="0" collapsed="false">
      <c r="A197" s="24"/>
      <c r="B197" s="25" t="s">
        <v>178</v>
      </c>
      <c r="C197" s="25"/>
      <c r="D197" s="25"/>
      <c r="E197" s="25"/>
      <c r="F197" s="25"/>
    </row>
    <row r="198" s="52" customFormat="true" ht="30" hidden="false" customHeight="false" outlineLevel="0" collapsed="false">
      <c r="A198" s="27" t="s">
        <v>9</v>
      </c>
      <c r="B198" s="86" t="s">
        <v>179</v>
      </c>
      <c r="C198" s="127" t="s">
        <v>12</v>
      </c>
      <c r="D198" s="127" t="n">
        <v>32</v>
      </c>
      <c r="E198" s="119"/>
      <c r="F198" s="119" t="n">
        <f aca="false">D198*E198</f>
        <v>0</v>
      </c>
    </row>
    <row r="199" s="52" customFormat="true" ht="30" hidden="false" customHeight="false" outlineLevel="0" collapsed="false">
      <c r="A199" s="78" t="s">
        <v>16</v>
      </c>
      <c r="B199" s="148" t="s">
        <v>180</v>
      </c>
      <c r="C199" s="145" t="s">
        <v>12</v>
      </c>
      <c r="D199" s="145" t="n">
        <v>45</v>
      </c>
      <c r="E199" s="133"/>
      <c r="F199" s="119" t="n">
        <f aca="false">D199*E199</f>
        <v>0</v>
      </c>
    </row>
    <row r="200" customFormat="false" ht="15" hidden="false" customHeight="false" outlineLevel="0" collapsed="false">
      <c r="A200" s="44"/>
      <c r="B200" s="45" t="s">
        <v>37</v>
      </c>
      <c r="C200" s="46"/>
      <c r="D200" s="47"/>
      <c r="E200" s="48"/>
      <c r="F200" s="149" t="n">
        <f aca="false">SUM(F198:F199)</f>
        <v>0</v>
      </c>
    </row>
    <row r="201" customFormat="false" ht="15.75" hidden="false" customHeight="false" outlineLevel="0" collapsed="false">
      <c r="A201" s="8"/>
      <c r="B201" s="100"/>
      <c r="C201" s="76"/>
      <c r="D201" s="76"/>
      <c r="E201" s="101"/>
      <c r="F201" s="101"/>
    </row>
    <row r="202" customFormat="false" ht="30.75" hidden="false" customHeight="false" outlineLevel="0" collapsed="false">
      <c r="A202" s="18" t="s">
        <v>2</v>
      </c>
      <c r="B202" s="19" t="s">
        <v>3</v>
      </c>
      <c r="C202" s="20" t="s">
        <v>4</v>
      </c>
      <c r="D202" s="21" t="s">
        <v>5</v>
      </c>
      <c r="E202" s="22" t="s">
        <v>6</v>
      </c>
      <c r="F202" s="23" t="s">
        <v>7</v>
      </c>
    </row>
    <row r="203" customFormat="false" ht="15" hidden="false" customHeight="false" outlineLevel="0" collapsed="false">
      <c r="A203" s="150" t="s">
        <v>181</v>
      </c>
      <c r="B203" s="150"/>
      <c r="C203" s="150"/>
      <c r="D203" s="150"/>
      <c r="E203" s="150"/>
      <c r="F203" s="150"/>
    </row>
    <row r="204" s="52" customFormat="true" ht="15" hidden="false" customHeight="false" outlineLevel="0" collapsed="false">
      <c r="A204" s="151"/>
      <c r="E204" s="107"/>
      <c r="F204" s="108"/>
    </row>
    <row r="205" s="52" customFormat="true" ht="15" hidden="false" customHeight="false" outlineLevel="0" collapsed="false">
      <c r="A205" s="152" t="s">
        <v>182</v>
      </c>
      <c r="B205" s="153" t="s">
        <v>183</v>
      </c>
      <c r="C205" s="154" t="s">
        <v>184</v>
      </c>
      <c r="D205" s="94"/>
      <c r="E205" s="155"/>
      <c r="F205" s="156" t="n">
        <f aca="false">F194</f>
        <v>0</v>
      </c>
    </row>
    <row r="206" s="52" customFormat="true" ht="15" hidden="false" customHeight="false" outlineLevel="0" collapsed="false">
      <c r="A206" s="152" t="s">
        <v>185</v>
      </c>
      <c r="B206" s="153" t="s">
        <v>186</v>
      </c>
      <c r="C206" s="94"/>
      <c r="D206" s="94"/>
      <c r="E206" s="155"/>
      <c r="F206" s="156" t="n">
        <f aca="false">F200</f>
        <v>0</v>
      </c>
    </row>
    <row r="207" s="52" customFormat="true" ht="15" hidden="false" customHeight="false" outlineLevel="0" collapsed="false">
      <c r="A207" s="152"/>
      <c r="B207" s="157" t="s">
        <v>187</v>
      </c>
      <c r="C207" s="105"/>
      <c r="D207" s="105"/>
      <c r="E207" s="158"/>
      <c r="F207" s="159" t="n">
        <f aca="false">SUM(F205:F206)</f>
        <v>0</v>
      </c>
    </row>
    <row r="208" s="52" customFormat="true" ht="15" hidden="false" customHeight="false" outlineLevel="0" collapsed="false">
      <c r="A208" s="151"/>
      <c r="E208" s="107"/>
      <c r="F208" s="108"/>
    </row>
    <row r="209" s="52" customFormat="true" ht="18" hidden="false" customHeight="false" outlineLevel="0" collapsed="false">
      <c r="A209" s="160"/>
      <c r="E209" s="107"/>
      <c r="F209" s="108"/>
    </row>
    <row r="210" customFormat="false" ht="15" hidden="false" customHeight="false" outlineLevel="0" collapsed="false">
      <c r="A210" s="161" t="s">
        <v>188</v>
      </c>
      <c r="B210" s="161"/>
      <c r="C210" s="161"/>
      <c r="D210" s="161"/>
      <c r="E210" s="161"/>
      <c r="F210" s="161"/>
    </row>
    <row r="211" customFormat="false" ht="15.75" hidden="false" customHeight="false" outlineLevel="0" collapsed="false">
      <c r="A211" s="14"/>
      <c r="B211" s="15"/>
      <c r="C211" s="15"/>
      <c r="D211" s="15"/>
      <c r="E211" s="16"/>
      <c r="F211" s="17"/>
    </row>
    <row r="212" customFormat="false" ht="30.75" hidden="false" customHeight="false" outlineLevel="0" collapsed="false">
      <c r="A212" s="18" t="s">
        <v>2</v>
      </c>
      <c r="B212" s="19" t="s">
        <v>3</v>
      </c>
      <c r="C212" s="20" t="s">
        <v>4</v>
      </c>
      <c r="D212" s="21" t="s">
        <v>5</v>
      </c>
      <c r="E212" s="22" t="s">
        <v>6</v>
      </c>
      <c r="F212" s="23" t="s">
        <v>7</v>
      </c>
    </row>
    <row r="213" customFormat="false" ht="15" hidden="false" customHeight="false" outlineLevel="0" collapsed="false">
      <c r="A213" s="24"/>
      <c r="B213" s="162" t="s">
        <v>189</v>
      </c>
      <c r="C213" s="46"/>
      <c r="D213" s="47"/>
      <c r="E213" s="48"/>
      <c r="F213" s="163"/>
    </row>
    <row r="214" s="167" customFormat="true" ht="60" hidden="false" customHeight="false" outlineLevel="0" collapsed="false">
      <c r="A214" s="112" t="s">
        <v>9</v>
      </c>
      <c r="B214" s="164" t="s">
        <v>190</v>
      </c>
      <c r="C214" s="143"/>
      <c r="D214" s="165"/>
      <c r="E214" s="30"/>
      <c r="F214" s="166" t="n">
        <f aca="false">E214*D214</f>
        <v>0</v>
      </c>
    </row>
    <row r="215" s="167" customFormat="true" ht="15" hidden="false" customHeight="false" outlineLevel="0" collapsed="false">
      <c r="A215" s="78"/>
      <c r="B215" s="168" t="s">
        <v>191</v>
      </c>
      <c r="C215" s="145"/>
      <c r="D215" s="169"/>
      <c r="E215" s="30"/>
      <c r="F215" s="166" t="n">
        <f aca="false">E215*D215</f>
        <v>0</v>
      </c>
    </row>
    <row r="216" s="167" customFormat="true" ht="15" hidden="false" customHeight="false" outlineLevel="0" collapsed="false">
      <c r="A216" s="78"/>
      <c r="B216" s="168" t="s">
        <v>192</v>
      </c>
      <c r="C216" s="145"/>
      <c r="D216" s="169"/>
      <c r="E216" s="30"/>
      <c r="F216" s="166" t="n">
        <f aca="false">E216*D216</f>
        <v>0</v>
      </c>
    </row>
    <row r="217" s="167" customFormat="true" ht="15" hidden="false" customHeight="false" outlineLevel="0" collapsed="false">
      <c r="A217" s="78"/>
      <c r="B217" s="168" t="s">
        <v>193</v>
      </c>
      <c r="C217" s="145"/>
      <c r="D217" s="169"/>
      <c r="E217" s="30"/>
      <c r="F217" s="166" t="n">
        <f aca="false">E217*D217</f>
        <v>0</v>
      </c>
    </row>
    <row r="218" s="167" customFormat="true" ht="30" hidden="false" customHeight="false" outlineLevel="0" collapsed="false">
      <c r="A218" s="78"/>
      <c r="B218" s="168" t="s">
        <v>194</v>
      </c>
      <c r="C218" s="145"/>
      <c r="D218" s="169"/>
      <c r="E218" s="30"/>
      <c r="F218" s="166" t="n">
        <f aca="false">E218*D218</f>
        <v>0</v>
      </c>
    </row>
    <row r="219" s="167" customFormat="true" ht="15" hidden="false" customHeight="false" outlineLevel="0" collapsed="false">
      <c r="A219" s="78"/>
      <c r="B219" s="168" t="s">
        <v>195</v>
      </c>
      <c r="C219" s="145"/>
      <c r="D219" s="169"/>
      <c r="E219" s="30"/>
      <c r="F219" s="166" t="n">
        <f aca="false">E219*D219</f>
        <v>0</v>
      </c>
    </row>
    <row r="220" s="167" customFormat="true" ht="15" hidden="false" customHeight="false" outlineLevel="0" collapsed="false">
      <c r="A220" s="78"/>
      <c r="B220" s="168" t="s">
        <v>196</v>
      </c>
      <c r="C220" s="145"/>
      <c r="D220" s="169"/>
      <c r="E220" s="30"/>
      <c r="F220" s="166" t="n">
        <f aca="false">E220*D220</f>
        <v>0</v>
      </c>
    </row>
    <row r="221" s="167" customFormat="true" ht="15" hidden="false" customHeight="false" outlineLevel="0" collapsed="false">
      <c r="A221" s="78"/>
      <c r="B221" s="168" t="s">
        <v>197</v>
      </c>
      <c r="C221" s="145"/>
      <c r="D221" s="169"/>
      <c r="E221" s="30"/>
      <c r="F221" s="166"/>
    </row>
    <row r="222" s="167" customFormat="true" ht="15" hidden="false" customHeight="false" outlineLevel="0" collapsed="false">
      <c r="A222" s="78"/>
      <c r="B222" s="168" t="s">
        <v>198</v>
      </c>
      <c r="C222" s="145"/>
      <c r="D222" s="169"/>
      <c r="E222" s="30"/>
      <c r="F222" s="166" t="n">
        <f aca="false">E222*D222</f>
        <v>0</v>
      </c>
    </row>
    <row r="223" s="167" customFormat="true" ht="15" hidden="false" customHeight="false" outlineLevel="0" collapsed="false">
      <c r="A223" s="78"/>
      <c r="B223" s="168" t="s">
        <v>199</v>
      </c>
      <c r="C223" s="145"/>
      <c r="D223" s="169"/>
      <c r="E223" s="30"/>
      <c r="F223" s="166" t="n">
        <f aca="false">E223*D223</f>
        <v>0</v>
      </c>
    </row>
    <row r="224" s="167" customFormat="true" ht="15" hidden="false" customHeight="false" outlineLevel="0" collapsed="false">
      <c r="A224" s="78"/>
      <c r="B224" s="170" t="s">
        <v>200</v>
      </c>
      <c r="C224" s="127" t="s">
        <v>12</v>
      </c>
      <c r="D224" s="171" t="n">
        <v>4</v>
      </c>
      <c r="E224" s="30"/>
      <c r="F224" s="166" t="n">
        <f aca="false">E224*D224</f>
        <v>0</v>
      </c>
    </row>
    <row r="225" s="167" customFormat="true" ht="15" hidden="false" customHeight="false" outlineLevel="0" collapsed="false">
      <c r="A225" s="78"/>
      <c r="B225" s="172" t="s">
        <v>201</v>
      </c>
      <c r="C225" s="143"/>
      <c r="D225" s="165"/>
      <c r="E225" s="30"/>
      <c r="F225" s="166" t="n">
        <f aca="false">E225*D225</f>
        <v>0</v>
      </c>
    </row>
    <row r="226" s="167" customFormat="true" ht="15" hidden="false" customHeight="false" outlineLevel="0" collapsed="false">
      <c r="A226" s="78"/>
      <c r="B226" s="173" t="s">
        <v>202</v>
      </c>
      <c r="C226" s="145"/>
      <c r="D226" s="169"/>
      <c r="E226" s="30"/>
      <c r="F226" s="166" t="n">
        <f aca="false">E226*D226</f>
        <v>0</v>
      </c>
    </row>
    <row r="227" s="167" customFormat="true" ht="15" hidden="false" customHeight="false" outlineLevel="0" collapsed="false">
      <c r="A227" s="78"/>
      <c r="B227" s="174" t="s">
        <v>203</v>
      </c>
      <c r="C227" s="175"/>
      <c r="D227" s="176"/>
      <c r="E227" s="30"/>
      <c r="F227" s="166" t="n">
        <f aca="false">E227*D227</f>
        <v>0</v>
      </c>
    </row>
    <row r="228" s="167" customFormat="true" ht="15" hidden="false" customHeight="false" outlineLevel="0" collapsed="false">
      <c r="A228" s="78"/>
      <c r="B228" s="170" t="s">
        <v>204</v>
      </c>
      <c r="C228" s="127" t="s">
        <v>12</v>
      </c>
      <c r="D228" s="171" t="n">
        <v>9</v>
      </c>
      <c r="E228" s="30"/>
      <c r="F228" s="166" t="n">
        <f aca="false">E228*D228</f>
        <v>0</v>
      </c>
    </row>
    <row r="229" s="167" customFormat="true" ht="15" hidden="false" customHeight="false" outlineLevel="0" collapsed="false">
      <c r="A229" s="78"/>
      <c r="B229" s="172" t="s">
        <v>205</v>
      </c>
      <c r="C229" s="143"/>
      <c r="D229" s="165"/>
      <c r="E229" s="30"/>
      <c r="F229" s="166" t="n">
        <f aca="false">E229*D229</f>
        <v>0</v>
      </c>
    </row>
    <row r="230" s="167" customFormat="true" ht="15" hidden="false" customHeight="false" outlineLevel="0" collapsed="false">
      <c r="A230" s="78"/>
      <c r="B230" s="173" t="s">
        <v>206</v>
      </c>
      <c r="C230" s="145"/>
      <c r="D230" s="169"/>
      <c r="E230" s="30"/>
      <c r="F230" s="166" t="n">
        <f aca="false">E230*D230</f>
        <v>0</v>
      </c>
    </row>
    <row r="231" s="167" customFormat="true" ht="15" hidden="false" customHeight="false" outlineLevel="0" collapsed="false">
      <c r="A231" s="124"/>
      <c r="B231" s="174" t="s">
        <v>207</v>
      </c>
      <c r="C231" s="175"/>
      <c r="D231" s="176"/>
      <c r="E231" s="30"/>
      <c r="F231" s="166" t="n">
        <f aca="false">E231*D231</f>
        <v>0</v>
      </c>
    </row>
    <row r="232" s="167" customFormat="true" ht="60" hidden="false" customHeight="false" outlineLevel="0" collapsed="false">
      <c r="A232" s="78" t="s">
        <v>16</v>
      </c>
      <c r="B232" s="172" t="s">
        <v>208</v>
      </c>
      <c r="C232" s="143"/>
      <c r="D232" s="165"/>
      <c r="E232" s="30"/>
      <c r="F232" s="166" t="n">
        <f aca="false">E232*D232</f>
        <v>0</v>
      </c>
    </row>
    <row r="233" s="167" customFormat="true" ht="15" hidden="false" customHeight="false" outlineLevel="0" collapsed="false">
      <c r="A233" s="78"/>
      <c r="B233" s="168" t="s">
        <v>191</v>
      </c>
      <c r="C233" s="145"/>
      <c r="D233" s="169"/>
      <c r="E233" s="30"/>
      <c r="F233" s="166" t="n">
        <f aca="false">E233*D233</f>
        <v>0</v>
      </c>
    </row>
    <row r="234" s="167" customFormat="true" ht="15" hidden="false" customHeight="false" outlineLevel="0" collapsed="false">
      <c r="A234" s="78"/>
      <c r="B234" s="168" t="s">
        <v>193</v>
      </c>
      <c r="C234" s="145"/>
      <c r="D234" s="169"/>
      <c r="E234" s="30"/>
      <c r="F234" s="166" t="n">
        <f aca="false">E234*D234</f>
        <v>0</v>
      </c>
    </row>
    <row r="235" s="167" customFormat="true" ht="46.25" hidden="false" customHeight="false" outlineLevel="0" collapsed="false">
      <c r="A235" s="78"/>
      <c r="B235" s="168" t="s">
        <v>209</v>
      </c>
      <c r="C235" s="145"/>
      <c r="D235" s="169"/>
      <c r="E235" s="30"/>
      <c r="F235" s="166" t="n">
        <f aca="false">E235*D235</f>
        <v>0</v>
      </c>
    </row>
    <row r="236" s="167" customFormat="true" ht="15" hidden="false" customHeight="false" outlineLevel="0" collapsed="false">
      <c r="A236" s="78"/>
      <c r="B236" s="168" t="s">
        <v>195</v>
      </c>
      <c r="C236" s="145"/>
      <c r="D236" s="169"/>
      <c r="E236" s="30"/>
      <c r="F236" s="166" t="n">
        <f aca="false">E236*D236</f>
        <v>0</v>
      </c>
    </row>
    <row r="237" s="167" customFormat="true" ht="15" hidden="false" customHeight="false" outlineLevel="0" collapsed="false">
      <c r="A237" s="78"/>
      <c r="B237" s="168" t="s">
        <v>196</v>
      </c>
      <c r="C237" s="145"/>
      <c r="D237" s="169"/>
      <c r="E237" s="30"/>
      <c r="F237" s="166" t="n">
        <f aca="false">E237*D237</f>
        <v>0</v>
      </c>
    </row>
    <row r="238" s="167" customFormat="true" ht="15" hidden="false" customHeight="false" outlineLevel="0" collapsed="false">
      <c r="A238" s="78"/>
      <c r="B238" s="168" t="s">
        <v>198</v>
      </c>
      <c r="C238" s="145"/>
      <c r="D238" s="169"/>
      <c r="E238" s="30"/>
      <c r="F238" s="166" t="n">
        <f aca="false">E238*D238</f>
        <v>0</v>
      </c>
    </row>
    <row r="239" s="167" customFormat="true" ht="15" hidden="false" customHeight="false" outlineLevel="0" collapsed="false">
      <c r="A239" s="78"/>
      <c r="B239" s="168" t="s">
        <v>199</v>
      </c>
      <c r="C239" s="145"/>
      <c r="D239" s="169"/>
      <c r="E239" s="30"/>
      <c r="F239" s="166" t="n">
        <f aca="false">E239*D239</f>
        <v>0</v>
      </c>
    </row>
    <row r="240" s="167" customFormat="true" ht="15" hidden="false" customHeight="false" outlineLevel="0" collapsed="false">
      <c r="A240" s="78"/>
      <c r="B240" s="170" t="s">
        <v>210</v>
      </c>
      <c r="C240" s="127" t="s">
        <v>12</v>
      </c>
      <c r="D240" s="171" t="n">
        <v>1</v>
      </c>
      <c r="E240" s="30"/>
      <c r="F240" s="166" t="n">
        <f aca="false">E240*D240</f>
        <v>0</v>
      </c>
    </row>
    <row r="241" s="167" customFormat="true" ht="15" hidden="false" customHeight="false" outlineLevel="0" collapsed="false">
      <c r="A241" s="78"/>
      <c r="B241" s="172" t="s">
        <v>201</v>
      </c>
      <c r="C241" s="143"/>
      <c r="D241" s="165"/>
      <c r="E241" s="30"/>
      <c r="F241" s="166" t="n">
        <f aca="false">E241*D241</f>
        <v>0</v>
      </c>
    </row>
    <row r="242" s="167" customFormat="true" ht="15" hidden="false" customHeight="false" outlineLevel="0" collapsed="false">
      <c r="A242" s="78"/>
      <c r="B242" s="173" t="s">
        <v>202</v>
      </c>
      <c r="C242" s="145"/>
      <c r="D242" s="169"/>
      <c r="E242" s="30"/>
      <c r="F242" s="166" t="n">
        <f aca="false">E242*D242</f>
        <v>0</v>
      </c>
    </row>
    <row r="243" s="167" customFormat="true" ht="15" hidden="false" customHeight="false" outlineLevel="0" collapsed="false">
      <c r="A243" s="78"/>
      <c r="B243" s="174" t="s">
        <v>203</v>
      </c>
      <c r="C243" s="175"/>
      <c r="D243" s="176"/>
      <c r="E243" s="30"/>
      <c r="F243" s="166" t="n">
        <f aca="false">E243*D243</f>
        <v>0</v>
      </c>
    </row>
    <row r="244" s="167" customFormat="true" ht="15" hidden="false" customHeight="false" outlineLevel="0" collapsed="false">
      <c r="A244" s="78"/>
      <c r="B244" s="170" t="s">
        <v>211</v>
      </c>
      <c r="C244" s="127" t="s">
        <v>12</v>
      </c>
      <c r="D244" s="171" t="n">
        <v>2</v>
      </c>
      <c r="E244" s="30"/>
      <c r="F244" s="166" t="n">
        <f aca="false">E244*D244</f>
        <v>0</v>
      </c>
    </row>
    <row r="245" s="167" customFormat="true" ht="15" hidden="false" customHeight="false" outlineLevel="0" collapsed="false">
      <c r="A245" s="78"/>
      <c r="B245" s="172" t="s">
        <v>212</v>
      </c>
      <c r="C245" s="143"/>
      <c r="D245" s="165"/>
      <c r="E245" s="30"/>
      <c r="F245" s="166" t="n">
        <f aca="false">E245*D245</f>
        <v>0</v>
      </c>
    </row>
    <row r="246" s="167" customFormat="true" ht="15" hidden="false" customHeight="false" outlineLevel="0" collapsed="false">
      <c r="A246" s="78"/>
      <c r="B246" s="173" t="s">
        <v>213</v>
      </c>
      <c r="C246" s="145"/>
      <c r="D246" s="169"/>
      <c r="E246" s="30"/>
      <c r="F246" s="166" t="n">
        <f aca="false">E246*D246</f>
        <v>0</v>
      </c>
    </row>
    <row r="247" s="167" customFormat="true" ht="15" hidden="false" customHeight="false" outlineLevel="0" collapsed="false">
      <c r="A247" s="78"/>
      <c r="B247" s="174" t="s">
        <v>214</v>
      </c>
      <c r="C247" s="175"/>
      <c r="D247" s="176"/>
      <c r="E247" s="30"/>
      <c r="F247" s="166" t="n">
        <f aca="false">E247*D247</f>
        <v>0</v>
      </c>
    </row>
    <row r="248" s="167" customFormat="true" ht="15" hidden="false" customHeight="false" outlineLevel="0" collapsed="false">
      <c r="A248" s="78"/>
      <c r="B248" s="170" t="s">
        <v>215</v>
      </c>
      <c r="C248" s="127" t="s">
        <v>12</v>
      </c>
      <c r="D248" s="171" t="n">
        <v>4</v>
      </c>
      <c r="E248" s="30"/>
      <c r="F248" s="166" t="n">
        <f aca="false">E248*D248</f>
        <v>0</v>
      </c>
    </row>
    <row r="249" s="167" customFormat="true" ht="15" hidden="false" customHeight="false" outlineLevel="0" collapsed="false">
      <c r="A249" s="78"/>
      <c r="B249" s="172" t="s">
        <v>216</v>
      </c>
      <c r="C249" s="143"/>
      <c r="D249" s="165"/>
      <c r="E249" s="30"/>
      <c r="F249" s="166" t="n">
        <f aca="false">E249*D249</f>
        <v>0</v>
      </c>
    </row>
    <row r="250" s="167" customFormat="true" ht="15" hidden="false" customHeight="false" outlineLevel="0" collapsed="false">
      <c r="A250" s="78"/>
      <c r="B250" s="173" t="s">
        <v>217</v>
      </c>
      <c r="C250" s="145"/>
      <c r="D250" s="169"/>
      <c r="E250" s="30"/>
      <c r="F250" s="166" t="n">
        <f aca="false">E250*D250</f>
        <v>0</v>
      </c>
    </row>
    <row r="251" s="167" customFormat="true" ht="15" hidden="false" customHeight="false" outlineLevel="0" collapsed="false">
      <c r="A251" s="78"/>
      <c r="B251" s="174" t="s">
        <v>218</v>
      </c>
      <c r="C251" s="175"/>
      <c r="D251" s="176"/>
      <c r="E251" s="30"/>
      <c r="F251" s="166" t="n">
        <f aca="false">E251*D251</f>
        <v>0</v>
      </c>
    </row>
    <row r="252" s="167" customFormat="true" ht="75" hidden="false" customHeight="false" outlineLevel="0" collapsed="false">
      <c r="A252" s="112" t="s">
        <v>20</v>
      </c>
      <c r="B252" s="177" t="s">
        <v>219</v>
      </c>
      <c r="C252" s="143"/>
      <c r="D252" s="165"/>
      <c r="E252" s="30"/>
      <c r="F252" s="166" t="n">
        <f aca="false">E252*D252</f>
        <v>0</v>
      </c>
    </row>
    <row r="253" s="167" customFormat="true" ht="15" hidden="false" customHeight="false" outlineLevel="0" collapsed="false">
      <c r="A253" s="178"/>
      <c r="B253" s="179" t="s">
        <v>220</v>
      </c>
      <c r="C253" s="127" t="s">
        <v>12</v>
      </c>
      <c r="D253" s="171" t="n">
        <v>32</v>
      </c>
      <c r="E253" s="30"/>
      <c r="F253" s="166" t="n">
        <f aca="false">E253*D253</f>
        <v>0</v>
      </c>
    </row>
    <row r="254" s="167" customFormat="true" ht="15" hidden="false" customHeight="false" outlineLevel="0" collapsed="false">
      <c r="A254" s="78"/>
      <c r="B254" s="179" t="s">
        <v>221</v>
      </c>
      <c r="C254" s="127" t="s">
        <v>12</v>
      </c>
      <c r="D254" s="171" t="n">
        <v>8</v>
      </c>
      <c r="E254" s="30"/>
      <c r="F254" s="166" t="n">
        <f aca="false">E254*D254</f>
        <v>0</v>
      </c>
    </row>
    <row r="255" s="167" customFormat="true" ht="15" hidden="false" customHeight="false" outlineLevel="0" collapsed="false">
      <c r="A255" s="178"/>
      <c r="B255" s="179" t="s">
        <v>222</v>
      </c>
      <c r="C255" s="127" t="s">
        <v>12</v>
      </c>
      <c r="D255" s="171" t="n">
        <v>16</v>
      </c>
      <c r="E255" s="30"/>
      <c r="F255" s="166" t="n">
        <f aca="false">E255*D255</f>
        <v>0</v>
      </c>
    </row>
    <row r="256" s="167" customFormat="true" ht="15" hidden="false" customHeight="false" outlineLevel="0" collapsed="false">
      <c r="A256" s="178"/>
      <c r="B256" s="179" t="s">
        <v>223</v>
      </c>
      <c r="C256" s="127" t="s">
        <v>12</v>
      </c>
      <c r="D256" s="171" t="n">
        <v>4</v>
      </c>
      <c r="E256" s="30"/>
      <c r="F256" s="166" t="n">
        <f aca="false">E256*D256</f>
        <v>0</v>
      </c>
    </row>
    <row r="257" s="167" customFormat="true" ht="15" hidden="false" customHeight="false" outlineLevel="0" collapsed="false">
      <c r="A257" s="178"/>
      <c r="B257" s="180" t="s">
        <v>224</v>
      </c>
      <c r="C257" s="127" t="s">
        <v>12</v>
      </c>
      <c r="D257" s="176" t="n">
        <v>16</v>
      </c>
      <c r="E257" s="30"/>
      <c r="F257" s="166" t="n">
        <f aca="false">E257*D257</f>
        <v>0</v>
      </c>
    </row>
    <row r="258" s="167" customFormat="true" ht="15" hidden="false" customHeight="false" outlineLevel="0" collapsed="false">
      <c r="A258" s="178"/>
      <c r="B258" s="179" t="s">
        <v>225</v>
      </c>
      <c r="C258" s="127" t="s">
        <v>12</v>
      </c>
      <c r="D258" s="171" t="n">
        <v>4</v>
      </c>
      <c r="E258" s="30"/>
      <c r="F258" s="166" t="n">
        <f aca="false">E258*D258</f>
        <v>0</v>
      </c>
    </row>
    <row r="259" s="167" customFormat="true" ht="75" hidden="false" customHeight="false" outlineLevel="0" collapsed="false">
      <c r="A259" s="112" t="s">
        <v>30</v>
      </c>
      <c r="B259" s="181" t="s">
        <v>226</v>
      </c>
      <c r="C259" s="143"/>
      <c r="D259" s="165"/>
      <c r="E259" s="30"/>
      <c r="F259" s="166" t="n">
        <f aca="false">E259*D259</f>
        <v>0</v>
      </c>
    </row>
    <row r="260" s="167" customFormat="true" ht="61.15" hidden="false" customHeight="false" outlineLevel="0" collapsed="false">
      <c r="A260" s="78"/>
      <c r="B260" s="168" t="s">
        <v>227</v>
      </c>
      <c r="C260" s="145"/>
      <c r="D260" s="169"/>
      <c r="E260" s="30"/>
      <c r="F260" s="166" t="n">
        <f aca="false">E260*D260</f>
        <v>0</v>
      </c>
    </row>
    <row r="261" s="167" customFormat="true" ht="16.4" hidden="false" customHeight="false" outlineLevel="0" collapsed="false">
      <c r="A261" s="78"/>
      <c r="B261" s="164" t="s">
        <v>228</v>
      </c>
      <c r="C261" s="143" t="s">
        <v>12</v>
      </c>
      <c r="D261" s="165" t="n">
        <v>16</v>
      </c>
      <c r="E261" s="30"/>
      <c r="F261" s="166" t="n">
        <f aca="false">E261*D261</f>
        <v>0</v>
      </c>
    </row>
    <row r="262" s="167" customFormat="true" ht="15" hidden="false" customHeight="false" outlineLevel="0" collapsed="false">
      <c r="A262" s="78"/>
      <c r="B262" s="164" t="s">
        <v>229</v>
      </c>
      <c r="C262" s="143" t="s">
        <v>12</v>
      </c>
      <c r="D262" s="165" t="n">
        <v>4</v>
      </c>
      <c r="E262" s="30"/>
      <c r="F262" s="166" t="n">
        <f aca="false">E262*D262</f>
        <v>0</v>
      </c>
    </row>
    <row r="263" s="167" customFormat="true" ht="15" hidden="false" customHeight="false" outlineLevel="0" collapsed="false">
      <c r="A263" s="124"/>
      <c r="B263" s="164" t="s">
        <v>230</v>
      </c>
      <c r="C263" s="143" t="s">
        <v>12</v>
      </c>
      <c r="D263" s="165" t="n">
        <v>20</v>
      </c>
      <c r="E263" s="30"/>
      <c r="F263" s="166" t="n">
        <f aca="false">E263*D263</f>
        <v>0</v>
      </c>
    </row>
    <row r="264" s="167" customFormat="true" ht="45" hidden="false" customHeight="false" outlineLevel="0" collapsed="false">
      <c r="A264" s="112" t="s">
        <v>79</v>
      </c>
      <c r="B264" s="164" t="s">
        <v>231</v>
      </c>
      <c r="C264" s="143" t="s">
        <v>12</v>
      </c>
      <c r="D264" s="165" t="n">
        <v>20</v>
      </c>
      <c r="E264" s="30"/>
      <c r="F264" s="166" t="n">
        <f aca="false">E264*D264</f>
        <v>0</v>
      </c>
    </row>
    <row r="265" s="187" customFormat="true" ht="45" hidden="false" customHeight="false" outlineLevel="0" collapsed="false">
      <c r="A265" s="182" t="s">
        <v>232</v>
      </c>
      <c r="B265" s="183" t="s">
        <v>233</v>
      </c>
      <c r="C265" s="184"/>
      <c r="D265" s="184"/>
      <c r="E265" s="185"/>
      <c r="F265" s="186" t="n">
        <f aca="false">ROUND(D265*E265,2)</f>
        <v>0</v>
      </c>
    </row>
    <row r="266" s="187" customFormat="true" ht="30" hidden="false" customHeight="false" outlineLevel="0" collapsed="false">
      <c r="A266" s="188"/>
      <c r="B266" s="183" t="s">
        <v>234</v>
      </c>
      <c r="C266" s="184"/>
      <c r="D266" s="184"/>
      <c r="E266" s="185"/>
      <c r="F266" s="186" t="n">
        <f aca="false">ROUND(D266*E266,2)</f>
        <v>0</v>
      </c>
    </row>
    <row r="267" s="187" customFormat="true" ht="16.5" hidden="false" customHeight="false" outlineLevel="0" collapsed="false">
      <c r="A267" s="188"/>
      <c r="B267" s="183" t="s">
        <v>235</v>
      </c>
      <c r="C267" s="184"/>
      <c r="D267" s="184"/>
      <c r="E267" s="185"/>
      <c r="F267" s="186" t="n">
        <f aca="false">ROUND(D267*E267,2)</f>
        <v>0</v>
      </c>
    </row>
    <row r="268" s="187" customFormat="true" ht="16.5" hidden="false" customHeight="false" outlineLevel="0" collapsed="false">
      <c r="A268" s="188"/>
      <c r="B268" s="183" t="s">
        <v>236</v>
      </c>
      <c r="C268" s="184"/>
      <c r="D268" s="184"/>
      <c r="E268" s="185"/>
      <c r="F268" s="186" t="n">
        <f aca="false">ROUND(D268*E268,2)</f>
        <v>0</v>
      </c>
    </row>
    <row r="269" s="187" customFormat="true" ht="30" hidden="false" customHeight="false" outlineLevel="0" collapsed="false">
      <c r="A269" s="188"/>
      <c r="B269" s="183" t="s">
        <v>237</v>
      </c>
      <c r="C269" s="184"/>
      <c r="D269" s="184"/>
      <c r="E269" s="185"/>
      <c r="F269" s="186" t="n">
        <f aca="false">ROUND(D269*E269,2)</f>
        <v>0</v>
      </c>
    </row>
    <row r="270" s="187" customFormat="true" ht="16.5" hidden="false" customHeight="false" outlineLevel="0" collapsed="false">
      <c r="A270" s="188"/>
      <c r="B270" s="183" t="s">
        <v>238</v>
      </c>
      <c r="C270" s="184"/>
      <c r="D270" s="184"/>
      <c r="E270" s="185"/>
      <c r="F270" s="186" t="n">
        <f aca="false">ROUND(D270*E270,2)</f>
        <v>0</v>
      </c>
    </row>
    <row r="271" s="167" customFormat="true" ht="46.25" hidden="false" customHeight="false" outlineLevel="0" collapsed="false">
      <c r="A271" s="124"/>
      <c r="B271" s="183" t="s">
        <v>239</v>
      </c>
      <c r="C271" s="184" t="s">
        <v>240</v>
      </c>
      <c r="D271" s="184" t="n">
        <v>20</v>
      </c>
      <c r="E271" s="185"/>
      <c r="F271" s="186" t="n">
        <f aca="false">E271*D271</f>
        <v>0</v>
      </c>
    </row>
    <row r="272" s="167" customFormat="true" ht="76.1" hidden="false" customHeight="false" outlineLevel="0" collapsed="false">
      <c r="A272" s="112" t="s">
        <v>241</v>
      </c>
      <c r="B272" s="189" t="s">
        <v>242</v>
      </c>
      <c r="C272" s="143"/>
      <c r="D272" s="143"/>
      <c r="E272" s="30"/>
      <c r="F272" s="166" t="n">
        <f aca="false">E272*D272</f>
        <v>0</v>
      </c>
    </row>
    <row r="273" s="167" customFormat="true" ht="15" hidden="false" customHeight="false" outlineLevel="0" collapsed="false">
      <c r="A273" s="124"/>
      <c r="B273" s="190" t="s">
        <v>243</v>
      </c>
      <c r="C273" s="191" t="s">
        <v>240</v>
      </c>
      <c r="D273" s="192" t="n">
        <v>1</v>
      </c>
      <c r="E273" s="30"/>
      <c r="F273" s="166" t="n">
        <f aca="false">E273*D273</f>
        <v>0</v>
      </c>
    </row>
    <row r="274" s="167" customFormat="true" ht="30" hidden="false" customHeight="false" outlineLevel="0" collapsed="false">
      <c r="A274" s="27" t="s">
        <v>244</v>
      </c>
      <c r="B274" s="193" t="s">
        <v>245</v>
      </c>
      <c r="C274" s="191" t="s">
        <v>240</v>
      </c>
      <c r="D274" s="171" t="n">
        <v>1</v>
      </c>
      <c r="E274" s="30"/>
      <c r="F274" s="166" t="n">
        <f aca="false">E274*D274</f>
        <v>0</v>
      </c>
    </row>
    <row r="275" s="167" customFormat="true" ht="45" hidden="false" customHeight="false" outlineLevel="0" collapsed="false">
      <c r="A275" s="27" t="s">
        <v>246</v>
      </c>
      <c r="B275" s="193" t="s">
        <v>247</v>
      </c>
      <c r="C275" s="191" t="s">
        <v>240</v>
      </c>
      <c r="D275" s="171" t="n">
        <v>1</v>
      </c>
      <c r="E275" s="30"/>
      <c r="F275" s="166" t="n">
        <f aca="false">E275*D275</f>
        <v>0</v>
      </c>
    </row>
    <row r="276" s="167" customFormat="true" ht="30" hidden="false" customHeight="false" outlineLevel="0" collapsed="false">
      <c r="A276" s="27" t="s">
        <v>248</v>
      </c>
      <c r="B276" s="193" t="s">
        <v>249</v>
      </c>
      <c r="C276" s="191" t="s">
        <v>240</v>
      </c>
      <c r="D276" s="171" t="n">
        <v>1</v>
      </c>
      <c r="E276" s="30"/>
      <c r="F276" s="166" t="n">
        <f aca="false">E276*D276</f>
        <v>0</v>
      </c>
    </row>
    <row r="277" s="167" customFormat="true" ht="30" hidden="false" customHeight="false" outlineLevel="0" collapsed="false">
      <c r="A277" s="112" t="s">
        <v>250</v>
      </c>
      <c r="B277" s="88" t="s">
        <v>251</v>
      </c>
      <c r="C277" s="143"/>
      <c r="D277" s="165"/>
      <c r="E277" s="30"/>
      <c r="F277" s="166" t="n">
        <f aca="false">E277*D277</f>
        <v>0</v>
      </c>
    </row>
    <row r="278" s="167" customFormat="true" ht="15" hidden="false" customHeight="false" outlineLevel="0" collapsed="false">
      <c r="A278" s="78"/>
      <c r="B278" s="194" t="s">
        <v>252</v>
      </c>
      <c r="C278" s="195"/>
      <c r="D278" s="195"/>
      <c r="E278" s="30"/>
      <c r="F278" s="166" t="n">
        <f aca="false">E278*D278</f>
        <v>0</v>
      </c>
    </row>
    <row r="279" s="167" customFormat="true" ht="15" hidden="false" customHeight="false" outlineLevel="0" collapsed="false">
      <c r="A279" s="78"/>
      <c r="B279" s="194" t="s">
        <v>253</v>
      </c>
      <c r="C279" s="195"/>
      <c r="D279" s="195"/>
      <c r="E279" s="30"/>
      <c r="F279" s="166" t="n">
        <f aca="false">E279*D279</f>
        <v>0</v>
      </c>
    </row>
    <row r="280" s="167" customFormat="true" ht="15" hidden="false" customHeight="false" outlineLevel="0" collapsed="false">
      <c r="A280" s="78"/>
      <c r="B280" s="196" t="s">
        <v>254</v>
      </c>
      <c r="C280" s="197"/>
      <c r="D280" s="197"/>
      <c r="E280" s="30"/>
      <c r="F280" s="166" t="n">
        <f aca="false">E280*D280</f>
        <v>0</v>
      </c>
    </row>
    <row r="281" s="167" customFormat="true" ht="15" hidden="false" customHeight="false" outlineLevel="0" collapsed="false">
      <c r="A281" s="124"/>
      <c r="B281" s="198"/>
      <c r="C281" s="191" t="s">
        <v>240</v>
      </c>
      <c r="D281" s="171" t="n">
        <v>1</v>
      </c>
      <c r="E281" s="30"/>
      <c r="F281" s="166" t="n">
        <f aca="false">E281*D281</f>
        <v>0</v>
      </c>
    </row>
    <row r="282" s="167" customFormat="true" ht="30.75" hidden="false" customHeight="false" outlineLevel="0" collapsed="false">
      <c r="A282" s="112" t="s">
        <v>255</v>
      </c>
      <c r="B282" s="189" t="s">
        <v>256</v>
      </c>
      <c r="C282" s="37" t="s">
        <v>117</v>
      </c>
      <c r="D282" s="165" t="n">
        <v>1</v>
      </c>
      <c r="E282" s="39"/>
      <c r="F282" s="199" t="n">
        <f aca="false">E282*D282</f>
        <v>0</v>
      </c>
    </row>
    <row r="283" s="206" customFormat="true" ht="15.75" hidden="false" customHeight="false" outlineLevel="0" collapsed="false">
      <c r="A283" s="200"/>
      <c r="B283" s="201" t="s">
        <v>37</v>
      </c>
      <c r="C283" s="202"/>
      <c r="D283" s="203"/>
      <c r="E283" s="204"/>
      <c r="F283" s="205" t="n">
        <f aca="false">SUM(F214:F282)</f>
        <v>0</v>
      </c>
    </row>
    <row r="284" customFormat="false" ht="15.75" hidden="false" customHeight="false" outlineLevel="0" collapsed="false">
      <c r="A284" s="8"/>
      <c r="B284" s="100"/>
      <c r="C284" s="76"/>
      <c r="D284" s="76"/>
      <c r="E284" s="101"/>
      <c r="F284" s="101"/>
    </row>
    <row r="285" customFormat="false" ht="30.75" hidden="false" customHeight="false" outlineLevel="0" collapsed="false">
      <c r="A285" s="18" t="s">
        <v>2</v>
      </c>
      <c r="B285" s="19" t="s">
        <v>3</v>
      </c>
      <c r="C285" s="20" t="s">
        <v>4</v>
      </c>
      <c r="D285" s="21" t="s">
        <v>5</v>
      </c>
      <c r="E285" s="22" t="s">
        <v>6</v>
      </c>
      <c r="F285" s="23" t="s">
        <v>7</v>
      </c>
    </row>
    <row r="286" customFormat="false" ht="15" hidden="false" customHeight="false" outlineLevel="0" collapsed="false">
      <c r="A286" s="24"/>
      <c r="B286" s="25" t="s">
        <v>257</v>
      </c>
      <c r="C286" s="25"/>
      <c r="D286" s="25"/>
      <c r="E286" s="25"/>
      <c r="F286" s="25"/>
    </row>
    <row r="287" s="167" customFormat="true" ht="30" hidden="false" customHeight="false" outlineLevel="0" collapsed="false">
      <c r="A287" s="112" t="s">
        <v>9</v>
      </c>
      <c r="B287" s="207" t="s">
        <v>258</v>
      </c>
      <c r="C287" s="208"/>
      <c r="D287" s="209"/>
      <c r="E287" s="30"/>
      <c r="F287" s="166" t="n">
        <f aca="false">E287*D287</f>
        <v>0</v>
      </c>
    </row>
    <row r="288" s="167" customFormat="true" ht="30" hidden="false" customHeight="false" outlineLevel="0" collapsed="false">
      <c r="A288" s="78"/>
      <c r="B288" s="2" t="s">
        <v>259</v>
      </c>
      <c r="C288" s="210"/>
      <c r="D288" s="211"/>
      <c r="E288" s="30"/>
      <c r="F288" s="166" t="n">
        <f aca="false">E288*D288</f>
        <v>0</v>
      </c>
    </row>
    <row r="289" s="167" customFormat="true" ht="15" hidden="false" customHeight="false" outlineLevel="0" collapsed="false">
      <c r="A289" s="78"/>
      <c r="B289" s="212" t="s">
        <v>260</v>
      </c>
      <c r="C289" s="210"/>
      <c r="D289" s="211"/>
      <c r="E289" s="30"/>
      <c r="F289" s="166" t="n">
        <f aca="false">E289*D289</f>
        <v>0</v>
      </c>
    </row>
    <row r="290" s="167" customFormat="true" ht="15" hidden="false" customHeight="false" outlineLevel="0" collapsed="false">
      <c r="A290" s="78"/>
      <c r="B290" s="212" t="s">
        <v>261</v>
      </c>
      <c r="C290" s="210"/>
      <c r="D290" s="211"/>
      <c r="E290" s="30"/>
      <c r="F290" s="166" t="n">
        <f aca="false">E290*D290</f>
        <v>0</v>
      </c>
    </row>
    <row r="291" s="167" customFormat="true" ht="15" hidden="false" customHeight="false" outlineLevel="0" collapsed="false">
      <c r="A291" s="78"/>
      <c r="B291" s="213" t="s">
        <v>262</v>
      </c>
      <c r="C291" s="210"/>
      <c r="D291" s="211"/>
      <c r="E291" s="30"/>
      <c r="F291" s="166" t="n">
        <f aca="false">E291*D291</f>
        <v>0</v>
      </c>
    </row>
    <row r="292" s="167" customFormat="true" ht="15" hidden="false" customHeight="false" outlineLevel="0" collapsed="false">
      <c r="A292" s="78"/>
      <c r="B292" s="213" t="s">
        <v>263</v>
      </c>
      <c r="C292" s="210"/>
      <c r="D292" s="211"/>
      <c r="E292" s="30"/>
      <c r="F292" s="166" t="n">
        <f aca="false">E292*D292</f>
        <v>0</v>
      </c>
    </row>
    <row r="293" s="167" customFormat="true" ht="15" hidden="false" customHeight="false" outlineLevel="0" collapsed="false">
      <c r="A293" s="78"/>
      <c r="B293" s="213" t="s">
        <v>264</v>
      </c>
      <c r="C293" s="210"/>
      <c r="D293" s="211"/>
      <c r="E293" s="30"/>
      <c r="F293" s="166" t="n">
        <f aca="false">E293*D293</f>
        <v>0</v>
      </c>
    </row>
    <row r="294" s="167" customFormat="true" ht="15" hidden="false" customHeight="false" outlineLevel="0" collapsed="false">
      <c r="A294" s="78"/>
      <c r="B294" s="213" t="s">
        <v>265</v>
      </c>
      <c r="C294" s="210"/>
      <c r="D294" s="211"/>
      <c r="E294" s="30"/>
      <c r="F294" s="166" t="n">
        <f aca="false">E294*D294</f>
        <v>0</v>
      </c>
    </row>
    <row r="295" s="167" customFormat="true" ht="15" hidden="false" customHeight="false" outlineLevel="0" collapsed="false">
      <c r="A295" s="78"/>
      <c r="B295" s="213" t="s">
        <v>266</v>
      </c>
      <c r="C295" s="210"/>
      <c r="D295" s="211"/>
      <c r="E295" s="30"/>
      <c r="F295" s="166" t="n">
        <f aca="false">E295*D295</f>
        <v>0</v>
      </c>
    </row>
    <row r="296" s="167" customFormat="true" ht="15" hidden="false" customHeight="false" outlineLevel="0" collapsed="false">
      <c r="A296" s="78"/>
      <c r="B296" s="213" t="s">
        <v>267</v>
      </c>
      <c r="C296" s="210"/>
      <c r="D296" s="211"/>
      <c r="E296" s="30"/>
      <c r="F296" s="166" t="n">
        <f aca="false">E296*D296</f>
        <v>0</v>
      </c>
    </row>
    <row r="297" s="167" customFormat="true" ht="15" hidden="false" customHeight="false" outlineLevel="0" collapsed="false">
      <c r="A297" s="78"/>
      <c r="B297" s="213" t="s">
        <v>268</v>
      </c>
      <c r="C297" s="210"/>
      <c r="D297" s="211"/>
      <c r="E297" s="30"/>
      <c r="F297" s="166" t="n">
        <f aca="false">E297*D297</f>
        <v>0</v>
      </c>
    </row>
    <row r="298" s="167" customFormat="true" ht="15" hidden="false" customHeight="false" outlineLevel="0" collapsed="false">
      <c r="A298" s="78"/>
      <c r="B298" s="213" t="s">
        <v>269</v>
      </c>
      <c r="C298" s="210"/>
      <c r="D298" s="211"/>
      <c r="E298" s="30"/>
      <c r="F298" s="166" t="n">
        <f aca="false">E298*D298</f>
        <v>0</v>
      </c>
    </row>
    <row r="299" s="167" customFormat="true" ht="15" hidden="false" customHeight="false" outlineLevel="0" collapsed="false">
      <c r="A299" s="78"/>
      <c r="B299" s="213" t="s">
        <v>270</v>
      </c>
      <c r="C299" s="210"/>
      <c r="D299" s="211"/>
      <c r="E299" s="30"/>
      <c r="F299" s="166" t="n">
        <f aca="false">E299*D299</f>
        <v>0</v>
      </c>
    </row>
    <row r="300" s="167" customFormat="true" ht="15" hidden="false" customHeight="false" outlineLevel="0" collapsed="false">
      <c r="A300" s="78"/>
      <c r="B300" s="213" t="s">
        <v>271</v>
      </c>
      <c r="C300" s="210"/>
      <c r="D300" s="211"/>
      <c r="E300" s="30"/>
      <c r="F300" s="166" t="n">
        <f aca="false">E300*D300</f>
        <v>0</v>
      </c>
    </row>
    <row r="301" s="167" customFormat="true" ht="15" hidden="false" customHeight="false" outlineLevel="0" collapsed="false">
      <c r="A301" s="78"/>
      <c r="B301" s="213" t="s">
        <v>272</v>
      </c>
      <c r="C301" s="210"/>
      <c r="D301" s="211"/>
      <c r="E301" s="30"/>
      <c r="F301" s="166" t="n">
        <f aca="false">E301*D301</f>
        <v>0</v>
      </c>
    </row>
    <row r="302" s="167" customFormat="true" ht="15" hidden="false" customHeight="false" outlineLevel="0" collapsed="false">
      <c r="A302" s="78"/>
      <c r="B302" s="214" t="s">
        <v>273</v>
      </c>
      <c r="C302" s="210"/>
      <c r="D302" s="211"/>
      <c r="E302" s="30"/>
      <c r="F302" s="166" t="n">
        <f aca="false">E302*D302</f>
        <v>0</v>
      </c>
    </row>
    <row r="303" s="167" customFormat="true" ht="15" hidden="false" customHeight="false" outlineLevel="0" collapsed="false">
      <c r="A303" s="78"/>
      <c r="B303" s="213" t="s">
        <v>274</v>
      </c>
      <c r="C303" s="210"/>
      <c r="D303" s="211"/>
      <c r="E303" s="30"/>
      <c r="F303" s="166" t="n">
        <f aca="false">E303*D303</f>
        <v>0</v>
      </c>
    </row>
    <row r="304" s="167" customFormat="true" ht="15" hidden="false" customHeight="false" outlineLevel="0" collapsed="false">
      <c r="A304" s="78"/>
      <c r="B304" s="213" t="s">
        <v>275</v>
      </c>
      <c r="C304" s="210"/>
      <c r="D304" s="211"/>
      <c r="E304" s="30"/>
      <c r="F304" s="166" t="n">
        <f aca="false">E304*D304</f>
        <v>0</v>
      </c>
    </row>
    <row r="305" s="167" customFormat="true" ht="15" hidden="false" customHeight="false" outlineLevel="0" collapsed="false">
      <c r="A305" s="78"/>
      <c r="B305" s="213" t="s">
        <v>276</v>
      </c>
      <c r="C305" s="210"/>
      <c r="D305" s="211"/>
      <c r="E305" s="30"/>
      <c r="F305" s="166" t="n">
        <f aca="false">E305*D305</f>
        <v>0</v>
      </c>
    </row>
    <row r="306" s="167" customFormat="true" ht="15" hidden="false" customHeight="false" outlineLevel="0" collapsed="false">
      <c r="A306" s="78"/>
      <c r="B306" s="214" t="s">
        <v>277</v>
      </c>
      <c r="C306" s="210"/>
      <c r="D306" s="211"/>
      <c r="E306" s="30"/>
      <c r="F306" s="166" t="n">
        <f aca="false">E306*D306</f>
        <v>0</v>
      </c>
    </row>
    <row r="307" s="167" customFormat="true" ht="15" hidden="false" customHeight="false" outlineLevel="0" collapsed="false">
      <c r="A307" s="78"/>
      <c r="B307" s="213" t="s">
        <v>274</v>
      </c>
      <c r="C307" s="210"/>
      <c r="D307" s="211"/>
      <c r="E307" s="30"/>
      <c r="F307" s="166" t="n">
        <f aca="false">E307*D307</f>
        <v>0</v>
      </c>
    </row>
    <row r="308" s="167" customFormat="true" ht="15" hidden="false" customHeight="false" outlineLevel="0" collapsed="false">
      <c r="A308" s="78"/>
      <c r="B308" s="213" t="s">
        <v>275</v>
      </c>
      <c r="C308" s="210"/>
      <c r="D308" s="211"/>
      <c r="E308" s="30"/>
      <c r="F308" s="166" t="n">
        <f aca="false">E308*D308</f>
        <v>0</v>
      </c>
    </row>
    <row r="309" s="167" customFormat="true" ht="15" hidden="false" customHeight="false" outlineLevel="0" collapsed="false">
      <c r="A309" s="78"/>
      <c r="B309" s="213" t="s">
        <v>278</v>
      </c>
      <c r="C309" s="210"/>
      <c r="D309" s="211"/>
      <c r="E309" s="30"/>
      <c r="F309" s="166" t="n">
        <f aca="false">E309*D309</f>
        <v>0</v>
      </c>
    </row>
    <row r="310" s="167" customFormat="true" ht="15" hidden="false" customHeight="false" outlineLevel="0" collapsed="false">
      <c r="A310" s="78"/>
      <c r="B310" s="214" t="s">
        <v>279</v>
      </c>
      <c r="C310" s="210"/>
      <c r="D310" s="211"/>
      <c r="E310" s="30"/>
      <c r="F310" s="166" t="n">
        <f aca="false">E310*D310</f>
        <v>0</v>
      </c>
    </row>
    <row r="311" s="167" customFormat="true" ht="15" hidden="false" customHeight="false" outlineLevel="0" collapsed="false">
      <c r="A311" s="78"/>
      <c r="B311" s="213" t="s">
        <v>274</v>
      </c>
      <c r="C311" s="210"/>
      <c r="D311" s="211"/>
      <c r="E311" s="30"/>
      <c r="F311" s="166" t="n">
        <f aca="false">E311*D311</f>
        <v>0</v>
      </c>
    </row>
    <row r="312" s="167" customFormat="true" ht="15" hidden="false" customHeight="false" outlineLevel="0" collapsed="false">
      <c r="A312" s="78"/>
      <c r="B312" s="213" t="s">
        <v>280</v>
      </c>
      <c r="C312" s="210"/>
      <c r="D312" s="211"/>
      <c r="E312" s="30"/>
      <c r="F312" s="166" t="n">
        <f aca="false">E312*D312</f>
        <v>0</v>
      </c>
    </row>
    <row r="313" s="167" customFormat="true" ht="15" hidden="false" customHeight="false" outlineLevel="0" collapsed="false">
      <c r="A313" s="78"/>
      <c r="B313" s="213" t="s">
        <v>281</v>
      </c>
      <c r="C313" s="210"/>
      <c r="D313" s="211"/>
      <c r="E313" s="30"/>
      <c r="F313" s="166" t="n">
        <f aca="false">E313*D313</f>
        <v>0</v>
      </c>
    </row>
    <row r="314" s="167" customFormat="true" ht="15" hidden="false" customHeight="false" outlineLevel="0" collapsed="false">
      <c r="A314" s="78"/>
      <c r="B314" s="214" t="s">
        <v>282</v>
      </c>
      <c r="C314" s="210"/>
      <c r="D314" s="211"/>
      <c r="E314" s="30"/>
      <c r="F314" s="166" t="n">
        <f aca="false">E314*D314</f>
        <v>0</v>
      </c>
    </row>
    <row r="315" s="167" customFormat="true" ht="15" hidden="false" customHeight="false" outlineLevel="0" collapsed="false">
      <c r="A315" s="78"/>
      <c r="B315" s="213" t="s">
        <v>274</v>
      </c>
      <c r="C315" s="210"/>
      <c r="D315" s="211"/>
      <c r="E315" s="30"/>
      <c r="F315" s="166" t="n">
        <f aca="false">E315*D315</f>
        <v>0</v>
      </c>
    </row>
    <row r="316" s="167" customFormat="true" ht="15" hidden="false" customHeight="false" outlineLevel="0" collapsed="false">
      <c r="A316" s="78"/>
      <c r="B316" s="213" t="s">
        <v>283</v>
      </c>
      <c r="C316" s="210"/>
      <c r="D316" s="211"/>
      <c r="E316" s="30"/>
      <c r="F316" s="166" t="n">
        <f aca="false">E316*D316</f>
        <v>0</v>
      </c>
    </row>
    <row r="317" s="167" customFormat="true" ht="15" hidden="false" customHeight="false" outlineLevel="0" collapsed="false">
      <c r="A317" s="78"/>
      <c r="B317" s="213" t="s">
        <v>281</v>
      </c>
      <c r="C317" s="210"/>
      <c r="D317" s="211"/>
      <c r="E317" s="30"/>
      <c r="F317" s="166" t="n">
        <f aca="false">E317*D317</f>
        <v>0</v>
      </c>
    </row>
    <row r="318" s="167" customFormat="true" ht="15" hidden="false" customHeight="false" outlineLevel="0" collapsed="false">
      <c r="A318" s="78"/>
      <c r="B318" s="214" t="s">
        <v>284</v>
      </c>
      <c r="C318" s="210"/>
      <c r="D318" s="211"/>
      <c r="E318" s="30"/>
      <c r="F318" s="166" t="n">
        <f aca="false">E318*D318</f>
        <v>0</v>
      </c>
    </row>
    <row r="319" s="167" customFormat="true" ht="15" hidden="false" customHeight="false" outlineLevel="0" collapsed="false">
      <c r="A319" s="78"/>
      <c r="B319" s="213" t="s">
        <v>285</v>
      </c>
      <c r="C319" s="210"/>
      <c r="D319" s="211"/>
      <c r="E319" s="30"/>
      <c r="F319" s="166" t="n">
        <f aca="false">E319*D319</f>
        <v>0</v>
      </c>
    </row>
    <row r="320" s="167" customFormat="true" ht="15" hidden="false" customHeight="false" outlineLevel="0" collapsed="false">
      <c r="A320" s="78"/>
      <c r="B320" s="214" t="s">
        <v>286</v>
      </c>
      <c r="C320" s="210"/>
      <c r="D320" s="211"/>
      <c r="E320" s="30"/>
      <c r="F320" s="166" t="n">
        <f aca="false">E320*D320</f>
        <v>0</v>
      </c>
    </row>
    <row r="321" s="167" customFormat="true" ht="15" hidden="false" customHeight="false" outlineLevel="0" collapsed="false">
      <c r="A321" s="78"/>
      <c r="B321" s="213" t="s">
        <v>287</v>
      </c>
      <c r="C321" s="210"/>
      <c r="D321" s="211"/>
      <c r="E321" s="30"/>
      <c r="F321" s="166" t="n">
        <f aca="false">E321*D321</f>
        <v>0</v>
      </c>
    </row>
    <row r="322" s="167" customFormat="true" ht="60" hidden="false" customHeight="false" outlineLevel="0" collapsed="false">
      <c r="A322" s="124"/>
      <c r="B322" s="215" t="s">
        <v>288</v>
      </c>
      <c r="C322" s="127" t="s">
        <v>240</v>
      </c>
      <c r="D322" s="171" t="n">
        <v>1</v>
      </c>
      <c r="E322" s="30"/>
      <c r="F322" s="166" t="n">
        <f aca="false">E322*D322</f>
        <v>0</v>
      </c>
    </row>
    <row r="323" s="218" customFormat="true" ht="60" hidden="false" customHeight="false" outlineLevel="0" collapsed="false">
      <c r="A323" s="216" t="n">
        <f aca="true">COUNTIF($A$1:INDIRECT(ADDRESS(ROW()-1,1,TRUE())),"&gt;0")+1</f>
        <v>2</v>
      </c>
      <c r="B323" s="217" t="s">
        <v>289</v>
      </c>
      <c r="C323" s="127"/>
      <c r="D323" s="37"/>
      <c r="E323" s="30"/>
      <c r="F323" s="166" t="n">
        <f aca="false">ROUND(D323*E323,2)</f>
        <v>0</v>
      </c>
    </row>
    <row r="324" s="218" customFormat="true" ht="16.5" hidden="false" customHeight="false" outlineLevel="0" collapsed="false">
      <c r="A324" s="216"/>
      <c r="B324" s="217" t="s">
        <v>290</v>
      </c>
      <c r="C324" s="127" t="s">
        <v>12</v>
      </c>
      <c r="D324" s="37" t="n">
        <v>3</v>
      </c>
      <c r="E324" s="30"/>
      <c r="F324" s="166" t="n">
        <f aca="false">ROUND(D324*E324,2)</f>
        <v>0</v>
      </c>
    </row>
    <row r="325" s="218" customFormat="true" ht="16.5" hidden="false" customHeight="false" outlineLevel="0" collapsed="false">
      <c r="A325" s="216"/>
      <c r="B325" s="217" t="s">
        <v>291</v>
      </c>
      <c r="C325" s="127" t="s">
        <v>12</v>
      </c>
      <c r="D325" s="37" t="n">
        <v>1</v>
      </c>
      <c r="E325" s="30"/>
      <c r="F325" s="166" t="n">
        <f aca="false">ROUND(D325*E325,2)</f>
        <v>0</v>
      </c>
    </row>
    <row r="326" s="218" customFormat="true" ht="105" hidden="false" customHeight="false" outlineLevel="0" collapsed="false">
      <c r="A326" s="27" t="n">
        <f aca="true">COUNTIF($A$1:INDIRECT(ADDRESS(ROW()-1,1,TRUE())),"&gt;0")+1</f>
        <v>3</v>
      </c>
      <c r="B326" s="217" t="s">
        <v>292</v>
      </c>
      <c r="C326" s="127" t="s">
        <v>293</v>
      </c>
      <c r="D326" s="37" t="n">
        <v>268</v>
      </c>
      <c r="E326" s="30"/>
      <c r="F326" s="166" t="n">
        <f aca="false">ROUND(D326*E326,2)</f>
        <v>0</v>
      </c>
    </row>
    <row r="327" s="218" customFormat="true" ht="105.95" hidden="false" customHeight="false" outlineLevel="0" collapsed="false">
      <c r="A327" s="27" t="n">
        <f aca="true">COUNTIF($A$1:INDIRECT(ADDRESS(ROW()-1,1,TRUE())),"&gt;0")+1</f>
        <v>4</v>
      </c>
      <c r="B327" s="217" t="s">
        <v>294</v>
      </c>
      <c r="C327" s="127" t="s">
        <v>295</v>
      </c>
      <c r="D327" s="37" t="n">
        <v>0.35</v>
      </c>
      <c r="E327" s="30"/>
      <c r="F327" s="166" t="n">
        <f aca="false">ROUND(D327*E327,2)</f>
        <v>0</v>
      </c>
    </row>
    <row r="328" s="218" customFormat="true" ht="75" hidden="false" customHeight="false" outlineLevel="0" collapsed="false">
      <c r="A328" s="27" t="n">
        <f aca="true">COUNTIF($A$1:INDIRECT(ADDRESS(ROW()-1,1,TRUE())),"&gt;0")+1</f>
        <v>5</v>
      </c>
      <c r="B328" s="217" t="s">
        <v>296</v>
      </c>
      <c r="C328" s="127"/>
      <c r="D328" s="37"/>
      <c r="E328" s="30"/>
      <c r="F328" s="166" t="n">
        <f aca="false">ROUND(D328*E328,2)</f>
        <v>0</v>
      </c>
    </row>
    <row r="329" s="218" customFormat="true" ht="16.5" hidden="false" customHeight="false" outlineLevel="0" collapsed="false">
      <c r="A329" s="27"/>
      <c r="B329" s="217" t="s">
        <v>297</v>
      </c>
      <c r="C329" s="127"/>
      <c r="D329" s="37"/>
      <c r="E329" s="30"/>
      <c r="F329" s="166" t="n">
        <f aca="false">ROUND(D329*E329,2)</f>
        <v>0</v>
      </c>
    </row>
    <row r="330" s="218" customFormat="true" ht="16.5" hidden="false" customHeight="false" outlineLevel="0" collapsed="false">
      <c r="A330" s="27"/>
      <c r="B330" s="217" t="s">
        <v>298</v>
      </c>
      <c r="C330" s="127" t="s">
        <v>299</v>
      </c>
      <c r="D330" s="37" t="n">
        <v>28</v>
      </c>
      <c r="E330" s="30"/>
      <c r="F330" s="166" t="n">
        <f aca="false">ROUND(D330*E330,2)</f>
        <v>0</v>
      </c>
    </row>
    <row r="331" s="218" customFormat="true" ht="45" hidden="false" customHeight="false" outlineLevel="0" collapsed="false">
      <c r="A331" s="27" t="n">
        <f aca="true">COUNTIF($A$1:INDIRECT(ADDRESS(ROW()-1,1,TRUE())),"&gt;0")+1</f>
        <v>6</v>
      </c>
      <c r="B331" s="217" t="s">
        <v>300</v>
      </c>
      <c r="C331" s="127" t="s">
        <v>299</v>
      </c>
      <c r="D331" s="37" t="n">
        <v>28</v>
      </c>
      <c r="E331" s="30"/>
      <c r="F331" s="166" t="n">
        <f aca="false">ROUND(D331*E331,2)</f>
        <v>0</v>
      </c>
    </row>
    <row r="332" s="167" customFormat="true" ht="120" hidden="false" customHeight="false" outlineLevel="0" collapsed="false">
      <c r="A332" s="78" t="s">
        <v>53</v>
      </c>
      <c r="B332" s="217" t="s">
        <v>301</v>
      </c>
      <c r="C332" s="127"/>
      <c r="D332" s="28"/>
      <c r="E332" s="30"/>
      <c r="F332" s="166" t="n">
        <f aca="false">E332*D332</f>
        <v>0</v>
      </c>
    </row>
    <row r="333" s="167" customFormat="true" ht="46.25" hidden="false" customHeight="false" outlineLevel="0" collapsed="false">
      <c r="A333" s="78"/>
      <c r="B333" s="219" t="s">
        <v>302</v>
      </c>
      <c r="C333" s="175"/>
      <c r="D333" s="28"/>
      <c r="E333" s="30"/>
      <c r="F333" s="166" t="n">
        <f aca="false">E333*D333</f>
        <v>0</v>
      </c>
    </row>
    <row r="334" s="167" customFormat="true" ht="15" hidden="false" customHeight="false" outlineLevel="0" collapsed="false">
      <c r="A334" s="124"/>
      <c r="B334" s="220" t="s">
        <v>303</v>
      </c>
      <c r="C334" s="127" t="s">
        <v>12</v>
      </c>
      <c r="D334" s="28" t="n">
        <v>2</v>
      </c>
      <c r="E334" s="30"/>
      <c r="F334" s="166" t="n">
        <f aca="false">E334*D334</f>
        <v>0</v>
      </c>
    </row>
    <row r="335" s="167" customFormat="true" ht="76.1" hidden="false" customHeight="false" outlineLevel="0" collapsed="false">
      <c r="A335" s="112" t="s">
        <v>304</v>
      </c>
      <c r="B335" s="189" t="s">
        <v>305</v>
      </c>
      <c r="C335" s="221"/>
      <c r="D335" s="221"/>
      <c r="E335" s="39"/>
      <c r="F335" s="199" t="n">
        <f aca="false">E335*D335</f>
        <v>0</v>
      </c>
    </row>
    <row r="336" s="167" customFormat="true" ht="15" hidden="false" customHeight="false" outlineLevel="0" collapsed="false">
      <c r="A336" s="78"/>
      <c r="B336" s="222" t="s">
        <v>306</v>
      </c>
      <c r="C336" s="221"/>
      <c r="D336" s="221"/>
      <c r="E336" s="81"/>
      <c r="F336" s="223" t="n">
        <f aca="false">E336*D336</f>
        <v>0</v>
      </c>
    </row>
    <row r="337" s="167" customFormat="true" ht="15" hidden="false" customHeight="false" outlineLevel="0" collapsed="false">
      <c r="A337" s="78"/>
      <c r="B337" s="222" t="s">
        <v>307</v>
      </c>
      <c r="C337" s="221"/>
      <c r="D337" s="221"/>
      <c r="E337" s="81"/>
      <c r="F337" s="223" t="n">
        <f aca="false">E337*D337</f>
        <v>0</v>
      </c>
    </row>
    <row r="338" s="167" customFormat="true" ht="15" hidden="false" customHeight="false" outlineLevel="0" collapsed="false">
      <c r="A338" s="78"/>
      <c r="B338" s="222" t="s">
        <v>308</v>
      </c>
      <c r="C338" s="221"/>
      <c r="D338" s="221"/>
      <c r="E338" s="81"/>
      <c r="F338" s="223" t="n">
        <f aca="false">E338*D338</f>
        <v>0</v>
      </c>
    </row>
    <row r="339" s="167" customFormat="true" ht="15" hidden="false" customHeight="false" outlineLevel="0" collapsed="false">
      <c r="A339" s="78"/>
      <c r="B339" s="222" t="s">
        <v>309</v>
      </c>
      <c r="C339" s="221"/>
      <c r="D339" s="221"/>
      <c r="E339" s="81"/>
      <c r="F339" s="223" t="n">
        <f aca="false">E339*D339</f>
        <v>0</v>
      </c>
    </row>
    <row r="340" s="167" customFormat="true" ht="15" hidden="false" customHeight="false" outlineLevel="0" collapsed="false">
      <c r="A340" s="78"/>
      <c r="B340" s="222" t="s">
        <v>310</v>
      </c>
      <c r="C340" s="221"/>
      <c r="D340" s="221"/>
      <c r="E340" s="81"/>
      <c r="F340" s="223" t="n">
        <f aca="false">E340*D340</f>
        <v>0</v>
      </c>
    </row>
    <row r="341" s="167" customFormat="true" ht="15" hidden="false" customHeight="false" outlineLevel="0" collapsed="false">
      <c r="A341" s="78"/>
      <c r="B341" s="222" t="s">
        <v>311</v>
      </c>
      <c r="C341" s="221"/>
      <c r="D341" s="221"/>
      <c r="E341" s="43"/>
      <c r="F341" s="224" t="n">
        <f aca="false">E341*D341</f>
        <v>0</v>
      </c>
    </row>
    <row r="342" s="167" customFormat="true" ht="17.25" hidden="false" customHeight="false" outlineLevel="0" collapsed="false">
      <c r="A342" s="78"/>
      <c r="B342" s="222" t="s">
        <v>312</v>
      </c>
      <c r="C342" s="28" t="s">
        <v>313</v>
      </c>
      <c r="D342" s="28" t="n">
        <v>82</v>
      </c>
      <c r="E342" s="30"/>
      <c r="F342" s="166" t="n">
        <f aca="false">E342*D342</f>
        <v>0</v>
      </c>
    </row>
    <row r="343" s="167" customFormat="true" ht="45" hidden="false" customHeight="false" outlineLevel="0" collapsed="false">
      <c r="A343" s="112" t="s">
        <v>314</v>
      </c>
      <c r="B343" s="225" t="s">
        <v>315</v>
      </c>
      <c r="C343" s="28"/>
      <c r="D343" s="226"/>
      <c r="E343" s="30"/>
      <c r="F343" s="166" t="n">
        <f aca="false">E343*D343</f>
        <v>0</v>
      </c>
    </row>
    <row r="344" s="167" customFormat="true" ht="15" hidden="false" customHeight="false" outlineLevel="0" collapsed="false">
      <c r="A344" s="124"/>
      <c r="B344" s="227" t="s">
        <v>316</v>
      </c>
      <c r="C344" s="41" t="s">
        <v>12</v>
      </c>
      <c r="D344" s="228" t="n">
        <v>1</v>
      </c>
      <c r="E344" s="30"/>
      <c r="F344" s="166" t="n">
        <f aca="false">E344*D344</f>
        <v>0</v>
      </c>
    </row>
    <row r="345" s="167" customFormat="true" ht="45" hidden="false" customHeight="false" outlineLevel="0" collapsed="false">
      <c r="A345" s="112" t="s">
        <v>317</v>
      </c>
      <c r="B345" s="229" t="s">
        <v>318</v>
      </c>
      <c r="C345" s="41"/>
      <c r="D345" s="28"/>
      <c r="E345" s="30"/>
      <c r="F345" s="166" t="n">
        <f aca="false">E345*D345</f>
        <v>0</v>
      </c>
    </row>
    <row r="346" s="167" customFormat="true" ht="15" hidden="false" customHeight="false" outlineLevel="0" collapsed="false">
      <c r="A346" s="124"/>
      <c r="B346" s="229" t="s">
        <v>319</v>
      </c>
      <c r="C346" s="41" t="s">
        <v>12</v>
      </c>
      <c r="D346" s="28" t="n">
        <v>1</v>
      </c>
      <c r="E346" s="30"/>
      <c r="F346" s="166" t="n">
        <f aca="false">E346*D346</f>
        <v>0</v>
      </c>
    </row>
    <row r="347" s="167" customFormat="true" ht="45" hidden="false" customHeight="false" outlineLevel="0" collapsed="false">
      <c r="A347" s="112" t="s">
        <v>320</v>
      </c>
      <c r="B347" s="230" t="s">
        <v>321</v>
      </c>
      <c r="C347" s="221"/>
      <c r="D347" s="221"/>
      <c r="E347" s="39"/>
      <c r="F347" s="199" t="n">
        <f aca="false">E347*D347</f>
        <v>0</v>
      </c>
    </row>
    <row r="348" s="167" customFormat="true" ht="46.25" hidden="false" customHeight="false" outlineLevel="0" collapsed="false">
      <c r="A348" s="78"/>
      <c r="B348" s="231" t="s">
        <v>322</v>
      </c>
      <c r="C348" s="221"/>
      <c r="D348" s="221"/>
      <c r="E348" s="81"/>
      <c r="F348" s="223" t="n">
        <f aca="false">E348*D348</f>
        <v>0</v>
      </c>
    </row>
    <row r="349" s="167" customFormat="true" ht="15" hidden="false" customHeight="false" outlineLevel="0" collapsed="false">
      <c r="A349" s="78"/>
      <c r="B349" s="232" t="s">
        <v>323</v>
      </c>
      <c r="C349" s="221"/>
      <c r="D349" s="221"/>
      <c r="E349" s="43"/>
      <c r="F349" s="224" t="n">
        <f aca="false">E349*D349</f>
        <v>0</v>
      </c>
    </row>
    <row r="350" s="167" customFormat="true" ht="15" hidden="false" customHeight="false" outlineLevel="0" collapsed="false">
      <c r="A350" s="78"/>
      <c r="B350" s="229" t="s">
        <v>316</v>
      </c>
      <c r="C350" s="28" t="s">
        <v>12</v>
      </c>
      <c r="D350" s="28" t="n">
        <v>1</v>
      </c>
      <c r="E350" s="30"/>
      <c r="F350" s="166" t="n">
        <f aca="false">E350*D350</f>
        <v>0</v>
      </c>
    </row>
    <row r="351" s="167" customFormat="true" ht="45" hidden="false" customHeight="false" outlineLevel="0" collapsed="false">
      <c r="A351" s="112" t="s">
        <v>324</v>
      </c>
      <c r="B351" s="230" t="s">
        <v>325</v>
      </c>
      <c r="C351" s="221"/>
      <c r="D351" s="221"/>
      <c r="E351" s="39"/>
      <c r="F351" s="199" t="n">
        <f aca="false">E351*D351</f>
        <v>0</v>
      </c>
    </row>
    <row r="352" s="167" customFormat="true" ht="46.25" hidden="false" customHeight="false" outlineLevel="0" collapsed="false">
      <c r="A352" s="78"/>
      <c r="B352" s="231" t="s">
        <v>326</v>
      </c>
      <c r="C352" s="221"/>
      <c r="D352" s="221"/>
      <c r="E352" s="81"/>
      <c r="F352" s="223" t="n">
        <f aca="false">E352*D352</f>
        <v>0</v>
      </c>
    </row>
    <row r="353" s="167" customFormat="true" ht="15" hidden="false" customHeight="false" outlineLevel="0" collapsed="false">
      <c r="A353" s="78"/>
      <c r="B353" s="232" t="s">
        <v>327</v>
      </c>
      <c r="C353" s="221"/>
      <c r="D353" s="221"/>
      <c r="E353" s="43"/>
      <c r="F353" s="224" t="n">
        <f aca="false">E353*D353</f>
        <v>0</v>
      </c>
    </row>
    <row r="354" s="167" customFormat="true" ht="15" hidden="false" customHeight="false" outlineLevel="0" collapsed="false">
      <c r="A354" s="124"/>
      <c r="B354" s="229" t="s">
        <v>328</v>
      </c>
      <c r="C354" s="28" t="s">
        <v>12</v>
      </c>
      <c r="D354" s="28" t="n">
        <v>1</v>
      </c>
      <c r="E354" s="30"/>
      <c r="F354" s="166" t="n">
        <f aca="false">E354*D354</f>
        <v>0</v>
      </c>
    </row>
    <row r="355" s="167" customFormat="true" ht="30" hidden="false" customHeight="false" outlineLevel="0" collapsed="false">
      <c r="A355" s="112" t="s">
        <v>329</v>
      </c>
      <c r="B355" s="230" t="s">
        <v>330</v>
      </c>
      <c r="C355" s="221"/>
      <c r="D355" s="221"/>
      <c r="E355" s="39"/>
      <c r="F355" s="199" t="n">
        <f aca="false">E355*D355</f>
        <v>0</v>
      </c>
    </row>
    <row r="356" s="167" customFormat="true" ht="46.25" hidden="false" customHeight="false" outlineLevel="0" collapsed="false">
      <c r="A356" s="78"/>
      <c r="B356" s="232" t="s">
        <v>331</v>
      </c>
      <c r="C356" s="221"/>
      <c r="D356" s="221"/>
      <c r="E356" s="43"/>
      <c r="F356" s="224" t="n">
        <f aca="false">E356*D356</f>
        <v>0</v>
      </c>
    </row>
    <row r="357" s="167" customFormat="true" ht="15" hidden="false" customHeight="false" outlineLevel="0" collapsed="false">
      <c r="A357" s="78"/>
      <c r="B357" s="229" t="s">
        <v>332</v>
      </c>
      <c r="C357" s="28" t="s">
        <v>12</v>
      </c>
      <c r="D357" s="28" t="n">
        <v>1</v>
      </c>
      <c r="E357" s="30"/>
      <c r="F357" s="166" t="n">
        <f aca="false">E357*D357</f>
        <v>0</v>
      </c>
    </row>
    <row r="358" s="167" customFormat="true" ht="60" hidden="false" customHeight="false" outlineLevel="0" collapsed="false">
      <c r="A358" s="112" t="s">
        <v>232</v>
      </c>
      <c r="B358" s="229" t="s">
        <v>333</v>
      </c>
      <c r="C358" s="28"/>
      <c r="D358" s="221"/>
      <c r="E358" s="30"/>
      <c r="F358" s="166" t="n">
        <f aca="false">E358*D358</f>
        <v>0</v>
      </c>
    </row>
    <row r="359" s="167" customFormat="true" ht="15" hidden="false" customHeight="false" outlineLevel="0" collapsed="false">
      <c r="A359" s="78"/>
      <c r="B359" s="229" t="s">
        <v>334</v>
      </c>
      <c r="C359" s="28" t="s">
        <v>12</v>
      </c>
      <c r="D359" s="28" t="n">
        <v>1</v>
      </c>
      <c r="E359" s="30"/>
      <c r="F359" s="166" t="n">
        <f aca="false">E359*D359</f>
        <v>0</v>
      </c>
    </row>
    <row r="360" s="167" customFormat="true" ht="15" hidden="false" customHeight="false" outlineLevel="0" collapsed="false">
      <c r="A360" s="78"/>
      <c r="B360" s="229" t="s">
        <v>319</v>
      </c>
      <c r="C360" s="28" t="s">
        <v>12</v>
      </c>
      <c r="D360" s="28" t="n">
        <v>2</v>
      </c>
      <c r="E360" s="30"/>
      <c r="F360" s="166" t="n">
        <f aca="false">E360*D360</f>
        <v>0</v>
      </c>
    </row>
    <row r="361" s="167" customFormat="true" ht="15" hidden="false" customHeight="false" outlineLevel="0" collapsed="false">
      <c r="A361" s="124"/>
      <c r="B361" s="229" t="s">
        <v>316</v>
      </c>
      <c r="C361" s="28" t="s">
        <v>12</v>
      </c>
      <c r="D361" s="28" t="n">
        <v>2</v>
      </c>
      <c r="E361" s="30"/>
      <c r="F361" s="166" t="n">
        <f aca="false">E361*D361</f>
        <v>0</v>
      </c>
    </row>
    <row r="362" s="167" customFormat="true" ht="45" hidden="false" customHeight="false" outlineLevel="0" collapsed="false">
      <c r="A362" s="112" t="s">
        <v>241</v>
      </c>
      <c r="B362" s="229" t="s">
        <v>335</v>
      </c>
      <c r="C362" s="28" t="s">
        <v>12</v>
      </c>
      <c r="D362" s="28" t="n">
        <v>2</v>
      </c>
      <c r="E362" s="30"/>
      <c r="F362" s="166" t="n">
        <f aca="false">E362*D362</f>
        <v>0</v>
      </c>
    </row>
    <row r="363" s="167" customFormat="true" ht="30" hidden="false" customHeight="false" outlineLevel="0" collapsed="false">
      <c r="A363" s="112" t="s">
        <v>336</v>
      </c>
      <c r="B363" s="233" t="s">
        <v>337</v>
      </c>
      <c r="C363" s="234"/>
      <c r="D363" s="234"/>
      <c r="E363" s="30"/>
      <c r="F363" s="166" t="n">
        <f aca="false">E363*D363</f>
        <v>0</v>
      </c>
    </row>
    <row r="364" s="167" customFormat="true" ht="15" hidden="false" customHeight="false" outlineLevel="0" collapsed="false">
      <c r="A364" s="124"/>
      <c r="B364" s="235" t="s">
        <v>316</v>
      </c>
      <c r="C364" s="236" t="s">
        <v>338</v>
      </c>
      <c r="D364" s="237" t="n">
        <v>8</v>
      </c>
      <c r="E364" s="30"/>
      <c r="F364" s="166" t="n">
        <f aca="false">E364*D364</f>
        <v>0</v>
      </c>
    </row>
    <row r="365" s="167" customFormat="true" ht="30" hidden="false" customHeight="false" outlineLevel="0" collapsed="false">
      <c r="A365" s="112" t="s">
        <v>244</v>
      </c>
      <c r="B365" s="238" t="s">
        <v>339</v>
      </c>
      <c r="C365" s="239"/>
      <c r="D365" s="240"/>
      <c r="E365" s="39"/>
      <c r="F365" s="199" t="n">
        <f aca="false">E365*D365</f>
        <v>0</v>
      </c>
    </row>
    <row r="366" s="167" customFormat="true" ht="46.25" hidden="false" customHeight="false" outlineLevel="0" collapsed="false">
      <c r="A366" s="78"/>
      <c r="B366" s="241" t="s">
        <v>340</v>
      </c>
      <c r="C366" s="242"/>
      <c r="D366" s="243"/>
      <c r="E366" s="81"/>
      <c r="F366" s="223" t="n">
        <f aca="false">E366*D366</f>
        <v>0</v>
      </c>
    </row>
    <row r="367" s="167" customFormat="true" ht="15" hidden="false" customHeight="false" outlineLevel="0" collapsed="false">
      <c r="A367" s="78"/>
      <c r="B367" s="244" t="s">
        <v>341</v>
      </c>
      <c r="C367" s="236"/>
      <c r="D367" s="237"/>
      <c r="E367" s="43"/>
      <c r="F367" s="224" t="n">
        <f aca="false">E367*D367</f>
        <v>0</v>
      </c>
    </row>
    <row r="368" s="167" customFormat="true" ht="15" hidden="false" customHeight="false" outlineLevel="0" collapsed="false">
      <c r="A368" s="124"/>
      <c r="B368" s="245" t="s">
        <v>342</v>
      </c>
      <c r="C368" s="246" t="s">
        <v>338</v>
      </c>
      <c r="D368" s="234" t="n">
        <v>5</v>
      </c>
      <c r="E368" s="30"/>
      <c r="F368" s="166" t="n">
        <f aca="false">E368*D368</f>
        <v>0</v>
      </c>
    </row>
    <row r="369" s="167" customFormat="true" ht="45" hidden="false" customHeight="false" outlineLevel="0" collapsed="false">
      <c r="A369" s="27" t="s">
        <v>246</v>
      </c>
      <c r="B369" s="247" t="s">
        <v>343</v>
      </c>
      <c r="C369" s="127"/>
      <c r="D369" s="248" t="n">
        <v>0.5</v>
      </c>
      <c r="E369" s="30"/>
      <c r="F369" s="166" t="n">
        <f aca="false">E369*D369</f>
        <v>0</v>
      </c>
    </row>
    <row r="370" s="167" customFormat="true" ht="30" hidden="false" customHeight="false" outlineLevel="0" collapsed="false">
      <c r="A370" s="27" t="s">
        <v>248</v>
      </c>
      <c r="B370" s="247" t="s">
        <v>344</v>
      </c>
      <c r="C370" s="28" t="s">
        <v>313</v>
      </c>
      <c r="D370" s="234" t="n">
        <v>1</v>
      </c>
      <c r="E370" s="30"/>
      <c r="F370" s="166" t="n">
        <f aca="false">E370*D370</f>
        <v>0</v>
      </c>
    </row>
    <row r="371" s="167" customFormat="true" ht="45" hidden="false" customHeight="false" outlineLevel="0" collapsed="false">
      <c r="A371" s="112" t="s">
        <v>250</v>
      </c>
      <c r="B371" s="216" t="s">
        <v>345</v>
      </c>
      <c r="C371" s="249"/>
      <c r="D371" s="240"/>
      <c r="E371" s="39"/>
      <c r="F371" s="199" t="n">
        <f aca="false">E371*D371</f>
        <v>0</v>
      </c>
    </row>
    <row r="372" s="167" customFormat="true" ht="46.25" hidden="false" customHeight="false" outlineLevel="0" collapsed="false">
      <c r="A372" s="78"/>
      <c r="B372" s="250" t="s">
        <v>346</v>
      </c>
      <c r="C372" s="251"/>
      <c r="D372" s="243"/>
      <c r="E372" s="81"/>
      <c r="F372" s="223" t="n">
        <f aca="false">E372*D372</f>
        <v>0</v>
      </c>
    </row>
    <row r="373" s="167" customFormat="true" ht="15" hidden="false" customHeight="false" outlineLevel="0" collapsed="false">
      <c r="A373" s="78"/>
      <c r="B373" s="252" t="s">
        <v>347</v>
      </c>
      <c r="C373" s="253"/>
      <c r="D373" s="237"/>
      <c r="E373" s="43"/>
      <c r="F373" s="224" t="n">
        <f aca="false">E373*D373</f>
        <v>0</v>
      </c>
    </row>
    <row r="374" s="167" customFormat="true" ht="15" hidden="false" customHeight="false" outlineLevel="0" collapsed="false">
      <c r="A374" s="124"/>
      <c r="B374" s="247" t="s">
        <v>348</v>
      </c>
      <c r="C374" s="246" t="s">
        <v>338</v>
      </c>
      <c r="D374" s="234" t="n">
        <f aca="false">D364</f>
        <v>8</v>
      </c>
      <c r="E374" s="30"/>
      <c r="F374" s="166" t="n">
        <f aca="false">E374*D374</f>
        <v>0</v>
      </c>
    </row>
    <row r="375" s="167" customFormat="true" ht="30" hidden="false" customHeight="false" outlineLevel="0" collapsed="false">
      <c r="A375" s="27" t="s">
        <v>255</v>
      </c>
      <c r="B375" s="254" t="s">
        <v>349</v>
      </c>
      <c r="C375" s="246" t="s">
        <v>12</v>
      </c>
      <c r="D375" s="171" t="n">
        <v>4</v>
      </c>
      <c r="E375" s="30"/>
      <c r="F375" s="166" t="n">
        <f aca="false">E375*D375</f>
        <v>0</v>
      </c>
    </row>
    <row r="376" s="167" customFormat="true" ht="30" hidden="false" customHeight="false" outlineLevel="0" collapsed="false">
      <c r="A376" s="27" t="s">
        <v>350</v>
      </c>
      <c r="B376" s="254" t="s">
        <v>351</v>
      </c>
      <c r="C376" s="246" t="s">
        <v>12</v>
      </c>
      <c r="D376" s="171" t="n">
        <v>2</v>
      </c>
      <c r="E376" s="30"/>
      <c r="F376" s="166" t="n">
        <f aca="false">E376*D376</f>
        <v>0</v>
      </c>
    </row>
    <row r="377" s="167" customFormat="true" ht="30" hidden="false" customHeight="false" outlineLevel="0" collapsed="false">
      <c r="A377" s="27" t="s">
        <v>352</v>
      </c>
      <c r="B377" s="254" t="s">
        <v>353</v>
      </c>
      <c r="C377" s="246" t="s">
        <v>12</v>
      </c>
      <c r="D377" s="171" t="n">
        <v>2</v>
      </c>
      <c r="E377" s="30"/>
      <c r="F377" s="166" t="n">
        <f aca="false">E377*D377</f>
        <v>0</v>
      </c>
    </row>
    <row r="378" s="167" customFormat="true" ht="330.95" hidden="false" customHeight="false" outlineLevel="0" collapsed="false">
      <c r="A378" s="112" t="s">
        <v>354</v>
      </c>
      <c r="B378" s="255" t="s">
        <v>355</v>
      </c>
      <c r="C378" s="246"/>
      <c r="D378" s="171"/>
      <c r="E378" s="30"/>
      <c r="F378" s="166" t="n">
        <f aca="false">E378*D378</f>
        <v>0</v>
      </c>
    </row>
    <row r="379" s="167" customFormat="true" ht="15" hidden="false" customHeight="false" outlineLevel="0" collapsed="false">
      <c r="A379" s="78"/>
      <c r="B379" s="256" t="s">
        <v>356</v>
      </c>
      <c r="C379" s="257" t="s">
        <v>357</v>
      </c>
      <c r="D379" s="171" t="n">
        <v>1</v>
      </c>
      <c r="E379" s="30"/>
      <c r="F379" s="166" t="n">
        <f aca="false">E379*D379</f>
        <v>0</v>
      </c>
    </row>
    <row r="380" s="167" customFormat="true" ht="15" hidden="false" customHeight="false" outlineLevel="0" collapsed="false">
      <c r="A380" s="78"/>
      <c r="B380" s="258" t="s">
        <v>358</v>
      </c>
      <c r="C380" s="259"/>
      <c r="D380" s="260"/>
      <c r="E380" s="39"/>
      <c r="F380" s="199" t="n">
        <f aca="false">E380*D380</f>
        <v>0</v>
      </c>
    </row>
    <row r="381" s="167" customFormat="true" ht="15" hidden="false" customHeight="false" outlineLevel="0" collapsed="false">
      <c r="A381" s="124"/>
      <c r="B381" s="261" t="s">
        <v>359</v>
      </c>
      <c r="C381" s="262"/>
      <c r="D381" s="263"/>
      <c r="E381" s="43"/>
      <c r="F381" s="224" t="n">
        <f aca="false">E381*D381</f>
        <v>0</v>
      </c>
    </row>
    <row r="382" s="167" customFormat="true" ht="30" hidden="false" customHeight="false" outlineLevel="0" collapsed="false">
      <c r="A382" s="112" t="s">
        <v>360</v>
      </c>
      <c r="B382" s="164" t="s">
        <v>361</v>
      </c>
      <c r="C382" s="132"/>
      <c r="D382" s="264"/>
      <c r="E382" s="30"/>
      <c r="F382" s="166" t="n">
        <f aca="false">E382*D382</f>
        <v>0</v>
      </c>
    </row>
    <row r="383" s="167" customFormat="true" ht="46.25" hidden="false" customHeight="false" outlineLevel="0" collapsed="false">
      <c r="A383" s="78"/>
      <c r="B383" s="168" t="s">
        <v>331</v>
      </c>
      <c r="C383" s="132"/>
      <c r="D383" s="264"/>
      <c r="E383" s="30"/>
      <c r="F383" s="166" t="n">
        <f aca="false">E383*D383</f>
        <v>0</v>
      </c>
    </row>
    <row r="384" s="167" customFormat="true" ht="15" hidden="false" customHeight="false" outlineLevel="0" collapsed="false">
      <c r="A384" s="78"/>
      <c r="B384" s="168" t="s">
        <v>362</v>
      </c>
      <c r="C384" s="132"/>
      <c r="D384" s="264"/>
      <c r="E384" s="30"/>
      <c r="F384" s="166" t="n">
        <f aca="false">E384*D384</f>
        <v>0</v>
      </c>
    </row>
    <row r="385" s="167" customFormat="true" ht="15" hidden="false" customHeight="false" outlineLevel="0" collapsed="false">
      <c r="A385" s="78"/>
      <c r="B385" s="265" t="s">
        <v>363</v>
      </c>
      <c r="C385" s="266"/>
      <c r="D385" s="267"/>
      <c r="E385" s="30"/>
      <c r="F385" s="166" t="n">
        <f aca="false">E385*D385</f>
        <v>0</v>
      </c>
    </row>
    <row r="386" s="167" customFormat="true" ht="15" hidden="false" customHeight="false" outlineLevel="0" collapsed="false">
      <c r="A386" s="78"/>
      <c r="B386" s="268" t="s">
        <v>364</v>
      </c>
      <c r="C386" s="266"/>
      <c r="D386" s="267"/>
      <c r="E386" s="30"/>
      <c r="F386" s="166" t="n">
        <f aca="false">E386*D386</f>
        <v>0</v>
      </c>
    </row>
    <row r="387" s="167" customFormat="true" ht="15" hidden="false" customHeight="false" outlineLevel="0" collapsed="false">
      <c r="A387" s="78"/>
      <c r="B387" s="265" t="s">
        <v>365</v>
      </c>
      <c r="C387" s="266"/>
      <c r="D387" s="267"/>
      <c r="E387" s="30"/>
      <c r="F387" s="166" t="n">
        <f aca="false">E387*D387</f>
        <v>0</v>
      </c>
    </row>
    <row r="388" s="167" customFormat="true" ht="15" hidden="false" customHeight="false" outlineLevel="0" collapsed="false">
      <c r="A388" s="78"/>
      <c r="B388" s="269" t="s">
        <v>366</v>
      </c>
      <c r="C388" s="266"/>
      <c r="D388" s="267"/>
      <c r="E388" s="30"/>
      <c r="F388" s="166" t="n">
        <f aca="false">E388*D388</f>
        <v>0</v>
      </c>
    </row>
    <row r="389" s="167" customFormat="true" ht="15" hidden="false" customHeight="false" outlineLevel="0" collapsed="false">
      <c r="A389" s="78"/>
      <c r="B389" s="265" t="s">
        <v>367</v>
      </c>
      <c r="C389" s="266"/>
      <c r="D389" s="267"/>
      <c r="E389" s="30"/>
      <c r="F389" s="166" t="n">
        <f aca="false">E389*D389</f>
        <v>0</v>
      </c>
    </row>
    <row r="390" s="167" customFormat="true" ht="15" hidden="false" customHeight="false" outlineLevel="0" collapsed="false">
      <c r="A390" s="78"/>
      <c r="B390" s="265" t="s">
        <v>368</v>
      </c>
      <c r="C390" s="270"/>
      <c r="D390" s="271"/>
      <c r="E390" s="30"/>
      <c r="F390" s="166" t="n">
        <f aca="false">E390*D390</f>
        <v>0</v>
      </c>
    </row>
    <row r="391" s="167" customFormat="true" ht="15" hidden="false" customHeight="false" outlineLevel="0" collapsed="false">
      <c r="A391" s="78"/>
      <c r="B391" s="265" t="s">
        <v>369</v>
      </c>
      <c r="C391" s="270"/>
      <c r="D391" s="271"/>
      <c r="E391" s="30"/>
      <c r="F391" s="166" t="n">
        <f aca="false">E391*D391</f>
        <v>0</v>
      </c>
    </row>
    <row r="392" s="167" customFormat="true" ht="15" hidden="false" customHeight="false" outlineLevel="0" collapsed="false">
      <c r="A392" s="78"/>
      <c r="B392" s="265" t="s">
        <v>370</v>
      </c>
      <c r="C392" s="270"/>
      <c r="D392" s="271"/>
      <c r="E392" s="30"/>
      <c r="F392" s="166" t="n">
        <f aca="false">E392*D392</f>
        <v>0</v>
      </c>
    </row>
    <row r="393" s="167" customFormat="true" ht="15" hidden="false" customHeight="false" outlineLevel="0" collapsed="false">
      <c r="A393" s="78"/>
      <c r="B393" s="265" t="s">
        <v>371</v>
      </c>
      <c r="C393" s="270"/>
      <c r="D393" s="271"/>
      <c r="E393" s="30"/>
      <c r="F393" s="166" t="n">
        <f aca="false">E393*D393</f>
        <v>0</v>
      </c>
    </row>
    <row r="394" s="167" customFormat="true" ht="15" hidden="false" customHeight="false" outlineLevel="0" collapsed="false">
      <c r="A394" s="78"/>
      <c r="B394" s="265" t="s">
        <v>372</v>
      </c>
      <c r="C394" s="270"/>
      <c r="D394" s="271"/>
      <c r="E394" s="30"/>
      <c r="F394" s="166" t="n">
        <f aca="false">E394*D394</f>
        <v>0</v>
      </c>
    </row>
    <row r="395" s="167" customFormat="true" ht="15" hidden="false" customHeight="false" outlineLevel="0" collapsed="false">
      <c r="A395" s="78"/>
      <c r="B395" s="265" t="s">
        <v>373</v>
      </c>
      <c r="C395" s="270"/>
      <c r="D395" s="271"/>
      <c r="E395" s="30"/>
      <c r="F395" s="166" t="n">
        <f aca="false">E395*D395</f>
        <v>0</v>
      </c>
    </row>
    <row r="396" s="167" customFormat="true" ht="15" hidden="false" customHeight="false" outlineLevel="0" collapsed="false">
      <c r="A396" s="78"/>
      <c r="B396" s="265" t="s">
        <v>374</v>
      </c>
      <c r="C396" s="270"/>
      <c r="D396" s="271"/>
      <c r="E396" s="30"/>
      <c r="F396" s="166" t="n">
        <f aca="false">E396*D396</f>
        <v>0</v>
      </c>
    </row>
    <row r="397" s="167" customFormat="true" ht="15" hidden="false" customHeight="false" outlineLevel="0" collapsed="false">
      <c r="A397" s="78"/>
      <c r="B397" s="265" t="s">
        <v>375</v>
      </c>
      <c r="C397" s="270"/>
      <c r="D397" s="271"/>
      <c r="E397" s="30"/>
      <c r="F397" s="166" t="n">
        <f aca="false">E397*D397</f>
        <v>0</v>
      </c>
    </row>
    <row r="398" s="167" customFormat="true" ht="15" hidden="false" customHeight="false" outlineLevel="0" collapsed="false">
      <c r="A398" s="78"/>
      <c r="B398" s="272" t="s">
        <v>376</v>
      </c>
      <c r="C398" s="270"/>
      <c r="D398" s="271"/>
      <c r="E398" s="30"/>
      <c r="F398" s="166" t="n">
        <f aca="false">E398*D398</f>
        <v>0</v>
      </c>
    </row>
    <row r="399" s="167" customFormat="true" ht="15" hidden="false" customHeight="false" outlineLevel="0" collapsed="false">
      <c r="A399" s="124"/>
      <c r="B399" s="273"/>
      <c r="C399" s="274" t="s">
        <v>240</v>
      </c>
      <c r="D399" s="274" t="n">
        <v>1</v>
      </c>
      <c r="E399" s="30"/>
      <c r="F399" s="166" t="n">
        <f aca="false">E399*D399</f>
        <v>0</v>
      </c>
    </row>
    <row r="400" s="167" customFormat="true" ht="45" hidden="false" customHeight="false" outlineLevel="0" collapsed="false">
      <c r="A400" s="112" t="s">
        <v>377</v>
      </c>
      <c r="B400" s="207" t="s">
        <v>378</v>
      </c>
      <c r="C400" s="114"/>
      <c r="D400" s="275"/>
      <c r="E400" s="30"/>
      <c r="F400" s="166" t="n">
        <f aca="false">E400*D400</f>
        <v>0</v>
      </c>
    </row>
    <row r="401" s="167" customFormat="true" ht="75" hidden="false" customHeight="false" outlineLevel="0" collapsed="false">
      <c r="A401" s="78"/>
      <c r="B401" s="2" t="s">
        <v>379</v>
      </c>
      <c r="C401" s="145"/>
      <c r="D401" s="169"/>
      <c r="E401" s="30"/>
      <c r="F401" s="166" t="n">
        <f aca="false">E401*D401</f>
        <v>0</v>
      </c>
    </row>
    <row r="402" s="167" customFormat="true" ht="75" hidden="false" customHeight="false" outlineLevel="0" collapsed="false">
      <c r="A402" s="78"/>
      <c r="B402" s="2" t="s">
        <v>380</v>
      </c>
      <c r="C402" s="145"/>
      <c r="D402" s="169"/>
      <c r="E402" s="30"/>
      <c r="F402" s="166" t="n">
        <f aca="false">E402*D402</f>
        <v>0</v>
      </c>
    </row>
    <row r="403" s="167" customFormat="true" ht="75" hidden="false" customHeight="false" outlineLevel="0" collapsed="false">
      <c r="A403" s="78"/>
      <c r="B403" s="2" t="s">
        <v>381</v>
      </c>
      <c r="C403" s="145"/>
      <c r="D403" s="169"/>
      <c r="E403" s="30"/>
      <c r="F403" s="166" t="n">
        <f aca="false">E403*D403</f>
        <v>0</v>
      </c>
    </row>
    <row r="404" s="167" customFormat="true" ht="75" hidden="false" customHeight="false" outlineLevel="0" collapsed="false">
      <c r="A404" s="78"/>
      <c r="B404" s="2" t="s">
        <v>382</v>
      </c>
      <c r="C404" s="145"/>
      <c r="D404" s="169"/>
      <c r="E404" s="30"/>
      <c r="F404" s="166" t="n">
        <f aca="false">E404*D404</f>
        <v>0</v>
      </c>
    </row>
    <row r="405" s="167" customFormat="true" ht="90" hidden="false" customHeight="false" outlineLevel="0" collapsed="false">
      <c r="A405" s="78"/>
      <c r="B405" s="124" t="s">
        <v>383</v>
      </c>
      <c r="C405" s="145"/>
      <c r="D405" s="169"/>
      <c r="E405" s="30"/>
      <c r="F405" s="166" t="n">
        <f aca="false">E405*D405</f>
        <v>0</v>
      </c>
    </row>
    <row r="406" s="167" customFormat="true" ht="15" hidden="false" customHeight="false" outlineLevel="0" collapsed="false">
      <c r="A406" s="124"/>
      <c r="B406" s="276"/>
      <c r="C406" s="277" t="s">
        <v>240</v>
      </c>
      <c r="D406" s="277" t="n">
        <v>1</v>
      </c>
      <c r="E406" s="30"/>
      <c r="F406" s="166" t="n">
        <f aca="false">E406*D406</f>
        <v>0</v>
      </c>
    </row>
    <row r="407" s="167" customFormat="true" ht="45" hidden="false" customHeight="false" outlineLevel="0" collapsed="false">
      <c r="A407" s="27" t="s">
        <v>384</v>
      </c>
      <c r="B407" s="278" t="s">
        <v>385</v>
      </c>
      <c r="C407" s="277" t="s">
        <v>240</v>
      </c>
      <c r="D407" s="277" t="n">
        <v>1</v>
      </c>
      <c r="E407" s="30"/>
      <c r="F407" s="166" t="n">
        <f aca="false">E407*D407</f>
        <v>0</v>
      </c>
    </row>
    <row r="408" s="167" customFormat="true" ht="30" hidden="false" customHeight="false" outlineLevel="0" collapsed="false">
      <c r="A408" s="27" t="s">
        <v>386</v>
      </c>
      <c r="B408" s="278" t="s">
        <v>387</v>
      </c>
      <c r="C408" s="277" t="s">
        <v>240</v>
      </c>
      <c r="D408" s="277" t="n">
        <v>1</v>
      </c>
      <c r="E408" s="30"/>
      <c r="F408" s="166" t="n">
        <f aca="false">E408*D408</f>
        <v>0</v>
      </c>
    </row>
    <row r="409" s="167" customFormat="true" ht="30" hidden="false" customHeight="false" outlineLevel="0" collapsed="false">
      <c r="A409" s="27" t="s">
        <v>388</v>
      </c>
      <c r="B409" s="278" t="s">
        <v>389</v>
      </c>
      <c r="C409" s="277" t="s">
        <v>240</v>
      </c>
      <c r="D409" s="277" t="n">
        <v>1</v>
      </c>
      <c r="E409" s="30"/>
      <c r="F409" s="166" t="n">
        <f aca="false">E409*D409</f>
        <v>0</v>
      </c>
    </row>
    <row r="410" s="167" customFormat="true" ht="30" hidden="false" customHeight="false" outlineLevel="0" collapsed="false">
      <c r="A410" s="27" t="s">
        <v>390</v>
      </c>
      <c r="B410" s="278" t="s">
        <v>245</v>
      </c>
      <c r="C410" s="277" t="s">
        <v>240</v>
      </c>
      <c r="D410" s="277" t="n">
        <v>1</v>
      </c>
      <c r="E410" s="30"/>
      <c r="F410" s="166" t="n">
        <f aca="false">E410*D410</f>
        <v>0</v>
      </c>
    </row>
    <row r="411" s="167" customFormat="true" ht="45" hidden="false" customHeight="false" outlineLevel="0" collapsed="false">
      <c r="A411" s="112" t="s">
        <v>391</v>
      </c>
      <c r="B411" s="189" t="s">
        <v>247</v>
      </c>
      <c r="C411" s="277" t="s">
        <v>240</v>
      </c>
      <c r="D411" s="274" t="n">
        <v>1</v>
      </c>
      <c r="E411" s="30"/>
      <c r="F411" s="166" t="n">
        <f aca="false">E411*D411</f>
        <v>0</v>
      </c>
    </row>
    <row r="412" s="167" customFormat="true" ht="30" hidden="false" customHeight="false" outlineLevel="0" collapsed="false">
      <c r="A412" s="112" t="s">
        <v>392</v>
      </c>
      <c r="B412" s="279" t="s">
        <v>251</v>
      </c>
      <c r="C412" s="280"/>
      <c r="D412" s="281"/>
      <c r="E412" s="30"/>
      <c r="F412" s="166" t="n">
        <f aca="false">E412*D412</f>
        <v>0</v>
      </c>
    </row>
    <row r="413" s="167" customFormat="true" ht="15" hidden="false" customHeight="false" outlineLevel="0" collapsed="false">
      <c r="A413" s="78"/>
      <c r="B413" s="282" t="s">
        <v>393</v>
      </c>
      <c r="C413" s="283"/>
      <c r="D413" s="284"/>
      <c r="E413" s="30"/>
      <c r="F413" s="166" t="n">
        <f aca="false">E413*D413</f>
        <v>0</v>
      </c>
    </row>
    <row r="414" s="167" customFormat="true" ht="15" hidden="false" customHeight="false" outlineLevel="0" collapsed="false">
      <c r="A414" s="78"/>
      <c r="B414" s="282" t="s">
        <v>394</v>
      </c>
      <c r="C414" s="283"/>
      <c r="D414" s="284"/>
      <c r="E414" s="30"/>
      <c r="F414" s="166" t="n">
        <f aca="false">E414*D414</f>
        <v>0</v>
      </c>
    </row>
    <row r="415" s="167" customFormat="true" ht="15" hidden="false" customHeight="false" outlineLevel="0" collapsed="false">
      <c r="A415" s="78"/>
      <c r="B415" s="282" t="s">
        <v>395</v>
      </c>
      <c r="C415" s="283"/>
      <c r="D415" s="284"/>
      <c r="E415" s="30"/>
      <c r="F415" s="166" t="n">
        <f aca="false">E415*D415</f>
        <v>0</v>
      </c>
    </row>
    <row r="416" s="167" customFormat="true" ht="15" hidden="false" customHeight="false" outlineLevel="0" collapsed="false">
      <c r="A416" s="78"/>
      <c r="B416" s="282" t="s">
        <v>396</v>
      </c>
      <c r="C416" s="283"/>
      <c r="D416" s="284"/>
      <c r="E416" s="30"/>
      <c r="F416" s="166" t="n">
        <f aca="false">E416*D416</f>
        <v>0</v>
      </c>
    </row>
    <row r="417" s="167" customFormat="true" ht="15" hidden="false" customHeight="false" outlineLevel="0" collapsed="false">
      <c r="A417" s="78"/>
      <c r="B417" s="285" t="s">
        <v>397</v>
      </c>
      <c r="C417" s="286"/>
      <c r="D417" s="287"/>
      <c r="E417" s="30"/>
      <c r="F417" s="166" t="n">
        <f aca="false">E417*D417</f>
        <v>0</v>
      </c>
    </row>
    <row r="418" s="167" customFormat="true" ht="15" hidden="false" customHeight="false" outlineLevel="0" collapsed="false">
      <c r="A418" s="124"/>
      <c r="B418" s="278"/>
      <c r="C418" s="277" t="s">
        <v>240</v>
      </c>
      <c r="D418" s="274" t="n">
        <v>1</v>
      </c>
      <c r="E418" s="30"/>
      <c r="F418" s="166" t="n">
        <f aca="false">E418*D418</f>
        <v>0</v>
      </c>
    </row>
    <row r="419" s="167" customFormat="true" ht="30" hidden="false" customHeight="false" outlineLevel="0" collapsed="false">
      <c r="A419" s="27" t="s">
        <v>398</v>
      </c>
      <c r="B419" s="288" t="s">
        <v>399</v>
      </c>
      <c r="C419" s="289" t="s">
        <v>240</v>
      </c>
      <c r="D419" s="290" t="n">
        <v>1</v>
      </c>
      <c r="E419" s="30"/>
      <c r="F419" s="166" t="n">
        <f aca="false">E419*D419</f>
        <v>0</v>
      </c>
    </row>
    <row r="420" s="167" customFormat="true" ht="30.75" hidden="false" customHeight="false" outlineLevel="0" collapsed="false">
      <c r="A420" s="112" t="s">
        <v>400</v>
      </c>
      <c r="B420" s="189" t="s">
        <v>256</v>
      </c>
      <c r="C420" s="143" t="s">
        <v>117</v>
      </c>
      <c r="D420" s="165" t="n">
        <v>1</v>
      </c>
      <c r="E420" s="39"/>
      <c r="F420" s="199" t="n">
        <f aca="false">E420*D420</f>
        <v>0</v>
      </c>
    </row>
    <row r="421" s="206" customFormat="true" ht="15" hidden="false" customHeight="false" outlineLevel="0" collapsed="false">
      <c r="A421" s="200"/>
      <c r="B421" s="201" t="s">
        <v>37</v>
      </c>
      <c r="C421" s="202"/>
      <c r="D421" s="203"/>
      <c r="E421" s="204"/>
      <c r="F421" s="205" t="n">
        <f aca="false">SUM(F287:F420)</f>
        <v>0</v>
      </c>
    </row>
    <row r="422" customFormat="false" ht="15.75" hidden="false" customHeight="false" outlineLevel="0" collapsed="false">
      <c r="A422" s="8"/>
      <c r="B422" s="100"/>
      <c r="C422" s="76"/>
      <c r="D422" s="76"/>
      <c r="E422" s="101"/>
      <c r="F422" s="101"/>
    </row>
    <row r="423" customFormat="false" ht="30.75" hidden="false" customHeight="false" outlineLevel="0" collapsed="false">
      <c r="A423" s="18" t="s">
        <v>2</v>
      </c>
      <c r="B423" s="19" t="s">
        <v>3</v>
      </c>
      <c r="C423" s="20" t="s">
        <v>4</v>
      </c>
      <c r="D423" s="21" t="s">
        <v>5</v>
      </c>
      <c r="E423" s="22" t="s">
        <v>6</v>
      </c>
      <c r="F423" s="23" t="s">
        <v>7</v>
      </c>
    </row>
    <row r="424" customFormat="false" ht="15" hidden="false" customHeight="false" outlineLevel="0" collapsed="false">
      <c r="A424" s="24"/>
      <c r="B424" s="25" t="s">
        <v>401</v>
      </c>
      <c r="C424" s="25"/>
      <c r="D424" s="25"/>
      <c r="E424" s="25"/>
      <c r="F424" s="25"/>
    </row>
    <row r="425" s="167" customFormat="true" ht="63" hidden="false" customHeight="false" outlineLevel="0" collapsed="false">
      <c r="A425" s="78" t="s">
        <v>246</v>
      </c>
      <c r="B425" s="291" t="s">
        <v>402</v>
      </c>
      <c r="C425" s="143"/>
      <c r="D425" s="165"/>
      <c r="E425" s="30"/>
      <c r="F425" s="166" t="n">
        <f aca="false">E425*D425</f>
        <v>0</v>
      </c>
    </row>
    <row r="426" s="167" customFormat="true" ht="127.5" hidden="false" customHeight="false" outlineLevel="0" collapsed="false">
      <c r="A426" s="78"/>
      <c r="B426" s="292" t="s">
        <v>403</v>
      </c>
      <c r="C426" s="145"/>
      <c r="D426" s="169"/>
      <c r="E426" s="30"/>
      <c r="F426" s="166" t="n">
        <f aca="false">E426*D426</f>
        <v>0</v>
      </c>
    </row>
    <row r="427" s="167" customFormat="true" ht="50.7" hidden="false" customHeight="false" outlineLevel="0" collapsed="false">
      <c r="A427" s="78"/>
      <c r="B427" s="293" t="s">
        <v>404</v>
      </c>
      <c r="C427" s="175"/>
      <c r="D427" s="176"/>
      <c r="E427" s="30"/>
      <c r="F427" s="166" t="n">
        <f aca="false">E427*D427</f>
        <v>0</v>
      </c>
    </row>
    <row r="428" s="167" customFormat="true" ht="15.75" hidden="false" customHeight="false" outlineLevel="0" collapsed="false">
      <c r="A428" s="124"/>
      <c r="B428" s="294" t="s">
        <v>405</v>
      </c>
      <c r="C428" s="127" t="s">
        <v>12</v>
      </c>
      <c r="D428" s="127" t="n">
        <v>46</v>
      </c>
      <c r="E428" s="30"/>
      <c r="F428" s="166" t="n">
        <f aca="false">E428*D428</f>
        <v>0</v>
      </c>
    </row>
    <row r="429" s="167" customFormat="true" ht="50.7" hidden="false" customHeight="false" outlineLevel="0" collapsed="false">
      <c r="A429" s="78" t="s">
        <v>248</v>
      </c>
      <c r="B429" s="291" t="s">
        <v>406</v>
      </c>
      <c r="C429" s="143"/>
      <c r="D429" s="165"/>
      <c r="E429" s="30"/>
      <c r="F429" s="166" t="n">
        <f aca="false">E429*D429</f>
        <v>0</v>
      </c>
    </row>
    <row r="430" s="167" customFormat="true" ht="50.7" hidden="false" customHeight="false" outlineLevel="0" collapsed="false">
      <c r="A430" s="78"/>
      <c r="B430" s="295" t="s">
        <v>331</v>
      </c>
      <c r="C430" s="145"/>
      <c r="D430" s="169"/>
      <c r="E430" s="30"/>
      <c r="F430" s="166" t="n">
        <f aca="false">E430*D430</f>
        <v>0</v>
      </c>
    </row>
    <row r="431" s="167" customFormat="true" ht="15.75" hidden="false" customHeight="false" outlineLevel="0" collapsed="false">
      <c r="A431" s="78"/>
      <c r="B431" s="295" t="s">
        <v>362</v>
      </c>
      <c r="C431" s="145"/>
      <c r="D431" s="169"/>
      <c r="E431" s="30"/>
      <c r="F431" s="166" t="n">
        <f aca="false">E431*D431</f>
        <v>0</v>
      </c>
    </row>
    <row r="432" s="167" customFormat="true" ht="15" hidden="false" customHeight="false" outlineLevel="0" collapsed="false">
      <c r="A432" s="78"/>
      <c r="B432" s="296" t="s">
        <v>363</v>
      </c>
      <c r="C432" s="297"/>
      <c r="D432" s="298"/>
      <c r="E432" s="30"/>
      <c r="F432" s="166" t="n">
        <f aca="false">E432*D432</f>
        <v>0</v>
      </c>
    </row>
    <row r="433" s="167" customFormat="true" ht="15" hidden="false" customHeight="false" outlineLevel="0" collapsed="false">
      <c r="A433" s="78"/>
      <c r="B433" s="296" t="s">
        <v>407</v>
      </c>
      <c r="C433" s="297"/>
      <c r="D433" s="298"/>
      <c r="E433" s="30"/>
      <c r="F433" s="166" t="n">
        <f aca="false">E433*D433</f>
        <v>0</v>
      </c>
    </row>
    <row r="434" s="167" customFormat="true" ht="15" hidden="false" customHeight="false" outlineLevel="0" collapsed="false">
      <c r="A434" s="78"/>
      <c r="B434" s="296" t="s">
        <v>408</v>
      </c>
      <c r="C434" s="297"/>
      <c r="D434" s="298"/>
      <c r="E434" s="30"/>
      <c r="F434" s="166" t="n">
        <f aca="false">E434*D434</f>
        <v>0</v>
      </c>
    </row>
    <row r="435" s="167" customFormat="true" ht="15" hidden="false" customHeight="false" outlineLevel="0" collapsed="false">
      <c r="A435" s="78"/>
      <c r="B435" s="296" t="s">
        <v>409</v>
      </c>
      <c r="C435" s="297"/>
      <c r="D435" s="298"/>
      <c r="E435" s="30"/>
      <c r="F435" s="166" t="n">
        <f aca="false">E435*D435</f>
        <v>0</v>
      </c>
    </row>
    <row r="436" s="167" customFormat="true" ht="15" hidden="false" customHeight="false" outlineLevel="0" collapsed="false">
      <c r="A436" s="78"/>
      <c r="B436" s="296" t="s">
        <v>410</v>
      </c>
      <c r="C436" s="297"/>
      <c r="D436" s="298"/>
      <c r="E436" s="30"/>
      <c r="F436" s="166" t="n">
        <f aca="false">E436*D436</f>
        <v>0</v>
      </c>
    </row>
    <row r="437" s="167" customFormat="true" ht="15" hidden="false" customHeight="false" outlineLevel="0" collapsed="false">
      <c r="A437" s="78"/>
      <c r="B437" s="299" t="s">
        <v>411</v>
      </c>
      <c r="C437" s="297"/>
      <c r="D437" s="298"/>
      <c r="E437" s="30"/>
      <c r="F437" s="166" t="n">
        <f aca="false">E437*D437</f>
        <v>0</v>
      </c>
    </row>
    <row r="438" s="167" customFormat="true" ht="15" hidden="false" customHeight="false" outlineLevel="0" collapsed="false">
      <c r="A438" s="78"/>
      <c r="B438" s="296" t="s">
        <v>412</v>
      </c>
      <c r="C438" s="297"/>
      <c r="D438" s="298"/>
      <c r="E438" s="30"/>
      <c r="F438" s="166" t="n">
        <f aca="false">E438*D438</f>
        <v>0</v>
      </c>
    </row>
    <row r="439" s="167" customFormat="true" ht="15" hidden="false" customHeight="false" outlineLevel="0" collapsed="false">
      <c r="A439" s="78"/>
      <c r="B439" s="296" t="s">
        <v>413</v>
      </c>
      <c r="C439" s="297"/>
      <c r="D439" s="298"/>
      <c r="E439" s="30"/>
      <c r="F439" s="166" t="n">
        <f aca="false">E439*D439</f>
        <v>0</v>
      </c>
    </row>
    <row r="440" s="167" customFormat="true" ht="15" hidden="false" customHeight="false" outlineLevel="0" collapsed="false">
      <c r="A440" s="78"/>
      <c r="B440" s="296" t="s">
        <v>414</v>
      </c>
      <c r="C440" s="297"/>
      <c r="D440" s="298"/>
      <c r="E440" s="30"/>
      <c r="F440" s="166" t="n">
        <f aca="false">E440*D440</f>
        <v>0</v>
      </c>
    </row>
    <row r="441" s="167" customFormat="true" ht="15" hidden="false" customHeight="false" outlineLevel="0" collapsed="false">
      <c r="A441" s="78"/>
      <c r="B441" s="296" t="s">
        <v>415</v>
      </c>
      <c r="C441" s="300"/>
      <c r="D441" s="301"/>
      <c r="E441" s="30"/>
      <c r="F441" s="166" t="n">
        <f aca="false">E441*D441</f>
        <v>0</v>
      </c>
    </row>
    <row r="442" s="167" customFormat="true" ht="15" hidden="false" customHeight="false" outlineLevel="0" collapsed="false">
      <c r="A442" s="78"/>
      <c r="B442" s="302"/>
      <c r="C442" s="303" t="s">
        <v>240</v>
      </c>
      <c r="D442" s="304" t="n">
        <v>1</v>
      </c>
      <c r="E442" s="30"/>
      <c r="F442" s="166" t="n">
        <f aca="false">E442*D442</f>
        <v>0</v>
      </c>
    </row>
    <row r="443" s="167" customFormat="true" ht="45" hidden="false" customHeight="false" outlineLevel="0" collapsed="false">
      <c r="A443" s="112" t="s">
        <v>250</v>
      </c>
      <c r="B443" s="207" t="s">
        <v>416</v>
      </c>
      <c r="C443" s="143"/>
      <c r="D443" s="165"/>
      <c r="E443" s="30"/>
      <c r="F443" s="166" t="n">
        <f aca="false">E443*D443</f>
        <v>0</v>
      </c>
    </row>
    <row r="444" s="167" customFormat="true" ht="75" hidden="false" customHeight="false" outlineLevel="0" collapsed="false">
      <c r="A444" s="78"/>
      <c r="B444" s="2" t="s">
        <v>379</v>
      </c>
      <c r="C444" s="145"/>
      <c r="D444" s="169"/>
      <c r="E444" s="30"/>
      <c r="F444" s="166" t="n">
        <f aca="false">E444*D444</f>
        <v>0</v>
      </c>
    </row>
    <row r="445" s="167" customFormat="true" ht="75" hidden="false" customHeight="false" outlineLevel="0" collapsed="false">
      <c r="A445" s="78"/>
      <c r="B445" s="2" t="s">
        <v>380</v>
      </c>
      <c r="C445" s="145"/>
      <c r="D445" s="169"/>
      <c r="E445" s="30"/>
      <c r="F445" s="166" t="n">
        <f aca="false">E445*D445</f>
        <v>0</v>
      </c>
    </row>
    <row r="446" s="167" customFormat="true" ht="75" hidden="false" customHeight="false" outlineLevel="0" collapsed="false">
      <c r="A446" s="78"/>
      <c r="B446" s="2" t="s">
        <v>381</v>
      </c>
      <c r="C446" s="145"/>
      <c r="D446" s="169"/>
      <c r="E446" s="30"/>
      <c r="F446" s="166" t="n">
        <f aca="false">E446*D446</f>
        <v>0</v>
      </c>
    </row>
    <row r="447" s="167" customFormat="true" ht="75" hidden="false" customHeight="false" outlineLevel="0" collapsed="false">
      <c r="A447" s="78"/>
      <c r="B447" s="2" t="s">
        <v>382</v>
      </c>
      <c r="C447" s="145"/>
      <c r="D447" s="169"/>
      <c r="E447" s="30"/>
      <c r="F447" s="166" t="n">
        <f aca="false">E447*D447</f>
        <v>0</v>
      </c>
    </row>
    <row r="448" s="167" customFormat="true" ht="90" hidden="false" customHeight="false" outlineLevel="0" collapsed="false">
      <c r="A448" s="124"/>
      <c r="B448" s="305" t="s">
        <v>383</v>
      </c>
      <c r="C448" s="175" t="s">
        <v>240</v>
      </c>
      <c r="D448" s="176" t="n">
        <v>1</v>
      </c>
      <c r="E448" s="30"/>
      <c r="F448" s="166" t="n">
        <f aca="false">E448*D448</f>
        <v>0</v>
      </c>
    </row>
    <row r="449" s="167" customFormat="true" ht="47.25" hidden="false" customHeight="false" outlineLevel="0" collapsed="false">
      <c r="A449" s="27" t="s">
        <v>244</v>
      </c>
      <c r="B449" s="306" t="s">
        <v>247</v>
      </c>
      <c r="C449" s="127" t="s">
        <v>117</v>
      </c>
      <c r="D449" s="171" t="n">
        <v>1</v>
      </c>
      <c r="E449" s="30"/>
      <c r="F449" s="166" t="n">
        <f aca="false">E449*D449</f>
        <v>0</v>
      </c>
    </row>
    <row r="450" s="167" customFormat="true" ht="30" hidden="false" customHeight="false" outlineLevel="0" collapsed="false">
      <c r="A450" s="112" t="s">
        <v>255</v>
      </c>
      <c r="B450" s="307" t="s">
        <v>251</v>
      </c>
      <c r="C450" s="274"/>
      <c r="D450" s="274"/>
      <c r="E450" s="30"/>
      <c r="F450" s="166" t="n">
        <f aca="false">E450*D450</f>
        <v>0</v>
      </c>
    </row>
    <row r="451" s="167" customFormat="true" ht="15" hidden="false" customHeight="false" outlineLevel="0" collapsed="false">
      <c r="A451" s="78"/>
      <c r="B451" s="308" t="s">
        <v>417</v>
      </c>
      <c r="C451" s="309"/>
      <c r="D451" s="309"/>
      <c r="E451" s="30"/>
      <c r="F451" s="166" t="n">
        <f aca="false">E451*D451</f>
        <v>0</v>
      </c>
    </row>
    <row r="452" s="167" customFormat="true" ht="15" hidden="false" customHeight="false" outlineLevel="0" collapsed="false">
      <c r="A452" s="124"/>
      <c r="B452" s="310" t="s">
        <v>418</v>
      </c>
      <c r="C452" s="311"/>
      <c r="D452" s="311"/>
      <c r="E452" s="30"/>
      <c r="F452" s="166" t="n">
        <f aca="false">E452*D452</f>
        <v>0</v>
      </c>
    </row>
    <row r="453" s="167" customFormat="true" ht="15" hidden="false" customHeight="false" outlineLevel="0" collapsed="false">
      <c r="A453" s="27"/>
      <c r="B453" s="288"/>
      <c r="C453" s="277" t="s">
        <v>240</v>
      </c>
      <c r="D453" s="277" t="n">
        <v>1</v>
      </c>
      <c r="E453" s="30"/>
      <c r="F453" s="166" t="n">
        <f aca="false">E453*D453</f>
        <v>0</v>
      </c>
    </row>
    <row r="454" s="167" customFormat="true" ht="30.75" hidden="false" customHeight="false" outlineLevel="0" collapsed="false">
      <c r="A454" s="112" t="s">
        <v>350</v>
      </c>
      <c r="B454" s="189" t="s">
        <v>256</v>
      </c>
      <c r="C454" s="143" t="s">
        <v>117</v>
      </c>
      <c r="D454" s="165" t="n">
        <v>1</v>
      </c>
      <c r="E454" s="39"/>
      <c r="F454" s="199" t="n">
        <f aca="false">E454*D454</f>
        <v>0</v>
      </c>
    </row>
    <row r="455" s="206" customFormat="true" ht="15.75" hidden="false" customHeight="false" outlineLevel="0" collapsed="false">
      <c r="A455" s="200"/>
      <c r="B455" s="201" t="s">
        <v>37</v>
      </c>
      <c r="C455" s="202"/>
      <c r="D455" s="203"/>
      <c r="E455" s="204"/>
      <c r="F455" s="205" t="n">
        <f aca="false">SUM(F425:F454)</f>
        <v>0</v>
      </c>
    </row>
    <row r="456" customFormat="false" ht="15.75" hidden="false" customHeight="false" outlineLevel="0" collapsed="false">
      <c r="A456" s="8"/>
      <c r="B456" s="100"/>
      <c r="C456" s="76"/>
      <c r="D456" s="76"/>
      <c r="E456" s="101"/>
      <c r="F456" s="101"/>
    </row>
    <row r="457" customFormat="false" ht="30.75" hidden="false" customHeight="false" outlineLevel="0" collapsed="false">
      <c r="A457" s="18" t="s">
        <v>2</v>
      </c>
      <c r="B457" s="19" t="s">
        <v>3</v>
      </c>
      <c r="C457" s="20" t="s">
        <v>4</v>
      </c>
      <c r="D457" s="21" t="s">
        <v>5</v>
      </c>
      <c r="E457" s="22" t="s">
        <v>6</v>
      </c>
      <c r="F457" s="23" t="s">
        <v>7</v>
      </c>
    </row>
    <row r="458" customFormat="false" ht="15" hidden="false" customHeight="false" outlineLevel="0" collapsed="false">
      <c r="A458" s="24"/>
      <c r="B458" s="25" t="s">
        <v>419</v>
      </c>
      <c r="C458" s="25"/>
      <c r="D458" s="25"/>
      <c r="E458" s="25"/>
      <c r="F458" s="25"/>
    </row>
    <row r="459" s="167" customFormat="true" ht="15" hidden="false" customHeight="false" outlineLevel="0" collapsed="false">
      <c r="A459" s="112"/>
      <c r="B459" s="312"/>
      <c r="C459" s="313"/>
      <c r="D459" s="314"/>
      <c r="E459" s="315"/>
      <c r="F459" s="316"/>
    </row>
    <row r="460" s="167" customFormat="true" ht="30" hidden="false" customHeight="false" outlineLevel="0" collapsed="false">
      <c r="A460" s="124"/>
      <c r="B460" s="317" t="s">
        <v>420</v>
      </c>
      <c r="C460" s="318"/>
      <c r="D460" s="319"/>
      <c r="E460" s="320"/>
      <c r="F460" s="321"/>
    </row>
    <row r="461" s="167" customFormat="true" ht="15" hidden="false" customHeight="false" outlineLevel="0" collapsed="false">
      <c r="A461" s="112"/>
      <c r="B461" s="322"/>
      <c r="C461" s="323"/>
      <c r="D461" s="324"/>
      <c r="E461" s="315"/>
      <c r="F461" s="316"/>
    </row>
    <row r="462" s="167" customFormat="true" ht="15" hidden="false" customHeight="false" outlineLevel="0" collapsed="false">
      <c r="A462" s="124" t="s">
        <v>9</v>
      </c>
      <c r="B462" s="325" t="s">
        <v>421</v>
      </c>
      <c r="C462" s="326"/>
      <c r="D462" s="327"/>
      <c r="E462" s="320"/>
      <c r="F462" s="321"/>
    </row>
    <row r="463" s="167" customFormat="true" ht="90" hidden="false" customHeight="false" outlineLevel="0" collapsed="false">
      <c r="A463" s="112"/>
      <c r="B463" s="328" t="s">
        <v>422</v>
      </c>
      <c r="C463" s="329"/>
      <c r="D463" s="330"/>
      <c r="E463" s="30"/>
      <c r="F463" s="166" t="n">
        <f aca="false">E463*D463</f>
        <v>0</v>
      </c>
    </row>
    <row r="464" s="167" customFormat="true" ht="45" hidden="false" customHeight="false" outlineLevel="0" collapsed="false">
      <c r="A464" s="78"/>
      <c r="B464" s="331" t="s">
        <v>423</v>
      </c>
      <c r="C464" s="332"/>
      <c r="D464" s="333"/>
      <c r="E464" s="30"/>
      <c r="F464" s="166" t="n">
        <f aca="false">E464*D464</f>
        <v>0</v>
      </c>
    </row>
    <row r="465" s="167" customFormat="true" ht="45" hidden="false" customHeight="false" outlineLevel="0" collapsed="false">
      <c r="A465" s="78"/>
      <c r="B465" s="334" t="s">
        <v>424</v>
      </c>
      <c r="C465" s="326"/>
      <c r="D465" s="327"/>
      <c r="E465" s="30"/>
      <c r="F465" s="166" t="n">
        <f aca="false">E465*D465</f>
        <v>0</v>
      </c>
    </row>
    <row r="466" s="167" customFormat="true" ht="15" hidden="false" customHeight="false" outlineLevel="0" collapsed="false">
      <c r="A466" s="27"/>
      <c r="B466" s="335"/>
      <c r="C466" s="336" t="s">
        <v>240</v>
      </c>
      <c r="D466" s="337" t="n">
        <v>1</v>
      </c>
      <c r="E466" s="30"/>
      <c r="F466" s="166" t="n">
        <f aca="false">E466*D466</f>
        <v>0</v>
      </c>
    </row>
    <row r="467" s="167" customFormat="true" ht="15" hidden="false" customHeight="false" outlineLevel="0" collapsed="false">
      <c r="A467" s="112"/>
      <c r="B467" s="338" t="s">
        <v>425</v>
      </c>
      <c r="C467" s="329"/>
      <c r="D467" s="330"/>
      <c r="E467" s="30"/>
      <c r="F467" s="166" t="n">
        <f aca="false">E467*D467</f>
        <v>0</v>
      </c>
    </row>
    <row r="468" s="167" customFormat="true" ht="75" hidden="false" customHeight="false" outlineLevel="0" collapsed="false">
      <c r="A468" s="78" t="s">
        <v>16</v>
      </c>
      <c r="B468" s="331" t="s">
        <v>426</v>
      </c>
      <c r="C468" s="332"/>
      <c r="D468" s="333"/>
      <c r="E468" s="30"/>
      <c r="F468" s="166" t="n">
        <f aca="false">E468*D468</f>
        <v>0</v>
      </c>
    </row>
    <row r="469" s="167" customFormat="true" ht="60" hidden="false" customHeight="false" outlineLevel="0" collapsed="false">
      <c r="A469" s="78"/>
      <c r="B469" s="331" t="s">
        <v>427</v>
      </c>
      <c r="C469" s="332"/>
      <c r="D469" s="333"/>
      <c r="E469" s="30"/>
      <c r="F469" s="166" t="n">
        <f aca="false">E469*D469</f>
        <v>0</v>
      </c>
    </row>
    <row r="470" s="167" customFormat="true" ht="30" hidden="false" customHeight="false" outlineLevel="0" collapsed="false">
      <c r="A470" s="78"/>
      <c r="B470" s="331" t="s">
        <v>428</v>
      </c>
      <c r="C470" s="332"/>
      <c r="D470" s="333"/>
      <c r="E470" s="30"/>
      <c r="F470" s="166" t="n">
        <f aca="false">E470*D470</f>
        <v>0</v>
      </c>
    </row>
    <row r="471" s="167" customFormat="true" ht="30" hidden="false" customHeight="false" outlineLevel="0" collapsed="false">
      <c r="A471" s="124"/>
      <c r="B471" s="334" t="s">
        <v>429</v>
      </c>
      <c r="C471" s="326"/>
      <c r="D471" s="327"/>
      <c r="E471" s="30"/>
      <c r="F471" s="166" t="n">
        <f aca="false">E471*D471</f>
        <v>0</v>
      </c>
    </row>
    <row r="472" s="167" customFormat="true" ht="15" hidden="false" customHeight="false" outlineLevel="0" collapsed="false">
      <c r="A472" s="124"/>
      <c r="B472" s="335"/>
      <c r="C472" s="336" t="s">
        <v>240</v>
      </c>
      <c r="D472" s="337" t="n">
        <v>1</v>
      </c>
      <c r="E472" s="30"/>
      <c r="F472" s="166" t="n">
        <f aca="false">E472*D472</f>
        <v>0</v>
      </c>
    </row>
    <row r="473" s="167" customFormat="true" ht="30" hidden="false" customHeight="false" outlineLevel="0" collapsed="false">
      <c r="A473" s="112"/>
      <c r="B473" s="339" t="s">
        <v>430</v>
      </c>
      <c r="C473" s="340"/>
      <c r="D473" s="330"/>
      <c r="E473" s="30"/>
      <c r="F473" s="166" t="n">
        <f aca="false">E473*D473</f>
        <v>0</v>
      </c>
    </row>
    <row r="474" s="167" customFormat="true" ht="75" hidden="false" customHeight="false" outlineLevel="0" collapsed="false">
      <c r="A474" s="78" t="s">
        <v>20</v>
      </c>
      <c r="B474" s="331" t="s">
        <v>431</v>
      </c>
      <c r="C474" s="341"/>
      <c r="D474" s="342"/>
      <c r="E474" s="30"/>
      <c r="F474" s="166" t="n">
        <f aca="false">E474*D474</f>
        <v>0</v>
      </c>
    </row>
    <row r="475" s="167" customFormat="true" ht="60" hidden="false" customHeight="false" outlineLevel="0" collapsed="false">
      <c r="A475" s="78"/>
      <c r="B475" s="331" t="s">
        <v>432</v>
      </c>
      <c r="C475" s="341"/>
      <c r="D475" s="343"/>
      <c r="E475" s="30"/>
      <c r="F475" s="166" t="n">
        <f aca="false">E475*D475</f>
        <v>0</v>
      </c>
    </row>
    <row r="476" s="167" customFormat="true" ht="60" hidden="false" customHeight="false" outlineLevel="0" collapsed="false">
      <c r="A476" s="124"/>
      <c r="B476" s="334" t="s">
        <v>433</v>
      </c>
      <c r="C476" s="344"/>
      <c r="D476" s="327"/>
      <c r="E476" s="30"/>
      <c r="F476" s="166" t="n">
        <f aca="false">E476*D476</f>
        <v>0</v>
      </c>
    </row>
    <row r="477" s="167" customFormat="true" ht="15" hidden="false" customHeight="false" outlineLevel="0" collapsed="false">
      <c r="A477" s="124"/>
      <c r="B477" s="335"/>
      <c r="C477" s="336" t="s">
        <v>240</v>
      </c>
      <c r="D477" s="337" t="n">
        <v>1</v>
      </c>
      <c r="E477" s="30"/>
      <c r="F477" s="166" t="n">
        <f aca="false">E477*D477</f>
        <v>0</v>
      </c>
    </row>
    <row r="478" s="167" customFormat="true" ht="45" hidden="false" customHeight="false" outlineLevel="0" collapsed="false">
      <c r="A478" s="112" t="s">
        <v>30</v>
      </c>
      <c r="B478" s="189" t="s">
        <v>434</v>
      </c>
      <c r="C478" s="143"/>
      <c r="D478" s="143"/>
      <c r="E478" s="30"/>
      <c r="F478" s="166" t="n">
        <f aca="false">E478*D478</f>
        <v>0</v>
      </c>
    </row>
    <row r="479" s="167" customFormat="true" ht="25.5" hidden="false" customHeight="false" outlineLevel="0" collapsed="false">
      <c r="A479" s="78"/>
      <c r="B479" s="345" t="s">
        <v>435</v>
      </c>
      <c r="C479" s="145"/>
      <c r="D479" s="145"/>
      <c r="E479" s="30"/>
      <c r="F479" s="166" t="n">
        <f aca="false">E479*D479</f>
        <v>0</v>
      </c>
    </row>
    <row r="480" s="167" customFormat="true" ht="15" hidden="false" customHeight="false" outlineLevel="0" collapsed="false">
      <c r="A480" s="78"/>
      <c r="B480" s="345" t="s">
        <v>235</v>
      </c>
      <c r="C480" s="145"/>
      <c r="D480" s="145"/>
      <c r="E480" s="30"/>
      <c r="F480" s="166" t="n">
        <f aca="false">E480*D480</f>
        <v>0</v>
      </c>
    </row>
    <row r="481" s="167" customFormat="true" ht="15" hidden="false" customHeight="false" outlineLevel="0" collapsed="false">
      <c r="A481" s="78"/>
      <c r="B481" s="345" t="s">
        <v>236</v>
      </c>
      <c r="C481" s="145"/>
      <c r="D481" s="145"/>
      <c r="E481" s="30"/>
      <c r="F481" s="166" t="n">
        <f aca="false">E481*D481</f>
        <v>0</v>
      </c>
    </row>
    <row r="482" s="167" customFormat="true" ht="25.5" hidden="false" customHeight="false" outlineLevel="0" collapsed="false">
      <c r="A482" s="78"/>
      <c r="B482" s="345" t="s">
        <v>237</v>
      </c>
      <c r="C482" s="145"/>
      <c r="D482" s="145"/>
      <c r="E482" s="30"/>
      <c r="F482" s="166" t="n">
        <f aca="false">E482*D482</f>
        <v>0</v>
      </c>
    </row>
    <row r="483" s="167" customFormat="true" ht="15" hidden="false" customHeight="false" outlineLevel="0" collapsed="false">
      <c r="A483" s="78"/>
      <c r="B483" s="345" t="s">
        <v>238</v>
      </c>
      <c r="C483" s="145"/>
      <c r="D483" s="145"/>
      <c r="E483" s="30"/>
      <c r="F483" s="166" t="n">
        <f aca="false">E483*D483</f>
        <v>0</v>
      </c>
    </row>
    <row r="484" s="167" customFormat="true" ht="15" hidden="false" customHeight="false" outlineLevel="0" collapsed="false">
      <c r="A484" s="78"/>
      <c r="B484" s="345" t="s">
        <v>436</v>
      </c>
      <c r="C484" s="195"/>
      <c r="D484" s="195"/>
      <c r="E484" s="30"/>
      <c r="F484" s="166" t="n">
        <f aca="false">E484*D484</f>
        <v>0</v>
      </c>
    </row>
    <row r="485" s="167" customFormat="true" ht="15" hidden="false" customHeight="false" outlineLevel="0" collapsed="false">
      <c r="A485" s="78"/>
      <c r="B485" s="345" t="s">
        <v>437</v>
      </c>
      <c r="C485" s="195"/>
      <c r="D485" s="195"/>
      <c r="E485" s="30"/>
      <c r="F485" s="166" t="n">
        <f aca="false">E485*D485</f>
        <v>0</v>
      </c>
    </row>
    <row r="486" s="167" customFormat="true" ht="15" hidden="false" customHeight="false" outlineLevel="0" collapsed="false">
      <c r="A486" s="78"/>
      <c r="B486" s="345" t="s">
        <v>438</v>
      </c>
      <c r="C486" s="195"/>
      <c r="D486" s="195"/>
      <c r="E486" s="30"/>
      <c r="F486" s="166" t="n">
        <f aca="false">E486*D486</f>
        <v>0</v>
      </c>
    </row>
    <row r="487" s="167" customFormat="true" ht="15" hidden="false" customHeight="false" outlineLevel="0" collapsed="false">
      <c r="A487" s="78"/>
      <c r="B487" s="345" t="s">
        <v>439</v>
      </c>
      <c r="C487" s="271"/>
      <c r="D487" s="195"/>
      <c r="E487" s="30"/>
      <c r="F487" s="166" t="n">
        <f aca="false">E487*D487</f>
        <v>0</v>
      </c>
    </row>
    <row r="488" s="167" customFormat="true" ht="15" hidden="false" customHeight="false" outlineLevel="0" collapsed="false">
      <c r="A488" s="78"/>
      <c r="B488" s="345" t="s">
        <v>440</v>
      </c>
      <c r="C488" s="271"/>
      <c r="D488" s="195"/>
      <c r="E488" s="30"/>
      <c r="F488" s="166" t="n">
        <f aca="false">E488*D488</f>
        <v>0</v>
      </c>
    </row>
    <row r="489" s="167" customFormat="true" ht="15" hidden="false" customHeight="false" outlineLevel="0" collapsed="false">
      <c r="A489" s="78"/>
      <c r="B489" s="345" t="s">
        <v>441</v>
      </c>
      <c r="C489" s="271"/>
      <c r="D489" s="195"/>
      <c r="E489" s="30"/>
      <c r="F489" s="166" t="n">
        <f aca="false">E489*D489</f>
        <v>0</v>
      </c>
    </row>
    <row r="490" s="167" customFormat="true" ht="50.7" hidden="false" customHeight="false" outlineLevel="0" collapsed="false">
      <c r="A490" s="78"/>
      <c r="B490" s="346" t="s">
        <v>331</v>
      </c>
      <c r="C490" s="277" t="s">
        <v>240</v>
      </c>
      <c r="D490" s="127" t="n">
        <v>1</v>
      </c>
      <c r="E490" s="30"/>
      <c r="F490" s="166" t="n">
        <f aca="false">E490*D490</f>
        <v>0</v>
      </c>
    </row>
    <row r="491" s="167" customFormat="true" ht="30" hidden="false" customHeight="false" outlineLevel="0" collapsed="false">
      <c r="A491" s="112" t="s">
        <v>79</v>
      </c>
      <c r="B491" s="189" t="s">
        <v>442</v>
      </c>
      <c r="C491" s="143"/>
      <c r="D491" s="143"/>
      <c r="E491" s="30"/>
      <c r="F491" s="166" t="n">
        <f aca="false">E491*D491</f>
        <v>0</v>
      </c>
    </row>
    <row r="492" s="167" customFormat="true" ht="46.25" hidden="false" customHeight="false" outlineLevel="0" collapsed="false">
      <c r="A492" s="78"/>
      <c r="B492" s="347" t="s">
        <v>331</v>
      </c>
      <c r="C492" s="145"/>
      <c r="D492" s="145"/>
      <c r="E492" s="30"/>
      <c r="F492" s="166" t="n">
        <f aca="false">E492*D492</f>
        <v>0</v>
      </c>
    </row>
    <row r="493" s="167" customFormat="true" ht="15" hidden="false" customHeight="false" outlineLevel="0" collapsed="false">
      <c r="A493" s="78"/>
      <c r="B493" s="348" t="s">
        <v>443</v>
      </c>
      <c r="C493" s="309"/>
      <c r="D493" s="309"/>
      <c r="E493" s="30"/>
      <c r="F493" s="166" t="n">
        <f aca="false">E493*D493</f>
        <v>0</v>
      </c>
    </row>
    <row r="494" s="167" customFormat="true" ht="15" hidden="false" customHeight="false" outlineLevel="0" collapsed="false">
      <c r="A494" s="78"/>
      <c r="B494" s="349" t="s">
        <v>444</v>
      </c>
      <c r="C494" s="309"/>
      <c r="D494" s="309"/>
      <c r="E494" s="30"/>
      <c r="F494" s="166" t="n">
        <f aca="false">E494*D494</f>
        <v>0</v>
      </c>
    </row>
    <row r="495" s="167" customFormat="true" ht="15" hidden="false" customHeight="false" outlineLevel="0" collapsed="false">
      <c r="A495" s="78"/>
      <c r="B495" s="348" t="s">
        <v>445</v>
      </c>
      <c r="C495" s="309"/>
      <c r="D495" s="309"/>
      <c r="E495" s="30"/>
      <c r="F495" s="166" t="n">
        <f aca="false">E495*D495</f>
        <v>0</v>
      </c>
    </row>
    <row r="496" s="167" customFormat="true" ht="15" hidden="false" customHeight="false" outlineLevel="0" collapsed="false">
      <c r="A496" s="78"/>
      <c r="B496" s="350" t="s">
        <v>446</v>
      </c>
      <c r="C496" s="309"/>
      <c r="D496" s="309"/>
      <c r="E496" s="30"/>
      <c r="F496" s="166" t="n">
        <f aca="false">E496*D496</f>
        <v>0</v>
      </c>
    </row>
    <row r="497" s="167" customFormat="true" ht="15" hidden="false" customHeight="false" outlineLevel="0" collapsed="false">
      <c r="A497" s="78"/>
      <c r="B497" s="350" t="s">
        <v>447</v>
      </c>
      <c r="C497" s="351"/>
      <c r="D497" s="351"/>
      <c r="E497" s="30"/>
      <c r="F497" s="166" t="n">
        <f aca="false">E497*D497</f>
        <v>0</v>
      </c>
    </row>
    <row r="498" s="167" customFormat="true" ht="15.75" hidden="false" customHeight="false" outlineLevel="0" collapsed="false">
      <c r="A498" s="78"/>
      <c r="B498" s="346"/>
      <c r="C498" s="277" t="s">
        <v>240</v>
      </c>
      <c r="D498" s="127" t="n">
        <v>1</v>
      </c>
      <c r="E498" s="30"/>
      <c r="F498" s="166" t="n">
        <f aca="false">E498*D498</f>
        <v>0</v>
      </c>
    </row>
    <row r="499" s="167" customFormat="true" ht="105" hidden="false" customHeight="false" outlineLevel="0" collapsed="false">
      <c r="A499" s="78" t="s">
        <v>32</v>
      </c>
      <c r="B499" s="189" t="s">
        <v>448</v>
      </c>
      <c r="C499" s="88"/>
      <c r="D499" s="88"/>
      <c r="E499" s="30"/>
      <c r="F499" s="166" t="n">
        <f aca="false">E499*D499</f>
        <v>0</v>
      </c>
    </row>
    <row r="500" s="167" customFormat="true" ht="75" hidden="false" customHeight="false" outlineLevel="0" collapsed="false">
      <c r="A500" s="78"/>
      <c r="B500" s="347" t="s">
        <v>449</v>
      </c>
      <c r="C500" s="93"/>
      <c r="D500" s="93"/>
      <c r="E500" s="30"/>
      <c r="F500" s="166" t="n">
        <f aca="false">E500*D500</f>
        <v>0</v>
      </c>
    </row>
    <row r="501" s="167" customFormat="true" ht="30" hidden="false" customHeight="false" outlineLevel="0" collapsed="false">
      <c r="A501" s="78"/>
      <c r="B501" s="347" t="s">
        <v>450</v>
      </c>
      <c r="C501" s="93"/>
      <c r="D501" s="93"/>
      <c r="E501" s="30"/>
      <c r="F501" s="166" t="n">
        <f aca="false">E501*D501</f>
        <v>0</v>
      </c>
    </row>
    <row r="502" s="167" customFormat="true" ht="45" hidden="false" customHeight="false" outlineLevel="0" collapsed="false">
      <c r="A502" s="78"/>
      <c r="B502" s="347" t="s">
        <v>451</v>
      </c>
      <c r="C502" s="93"/>
      <c r="D502" s="93"/>
      <c r="E502" s="30"/>
      <c r="F502" s="166" t="n">
        <f aca="false">E502*D502</f>
        <v>0</v>
      </c>
    </row>
    <row r="503" s="167" customFormat="true" ht="90" hidden="false" customHeight="false" outlineLevel="0" collapsed="false">
      <c r="A503" s="78"/>
      <c r="B503" s="347" t="s">
        <v>452</v>
      </c>
      <c r="C503" s="93"/>
      <c r="D503" s="93"/>
      <c r="E503" s="30"/>
      <c r="F503" s="166" t="n">
        <f aca="false">E503*D503</f>
        <v>0</v>
      </c>
    </row>
    <row r="504" s="167" customFormat="true" ht="45" hidden="false" customHeight="false" outlineLevel="0" collapsed="false">
      <c r="A504" s="112"/>
      <c r="B504" s="352" t="s">
        <v>453</v>
      </c>
      <c r="C504" s="93"/>
      <c r="D504" s="93"/>
      <c r="E504" s="30"/>
      <c r="F504" s="166" t="n">
        <f aca="false">E504*D504</f>
        <v>0</v>
      </c>
    </row>
    <row r="505" s="167" customFormat="true" ht="15.75" hidden="false" customHeight="false" outlineLevel="0" collapsed="false">
      <c r="A505" s="78"/>
      <c r="B505" s="227"/>
      <c r="C505" s="127" t="s">
        <v>240</v>
      </c>
      <c r="D505" s="127" t="n">
        <v>1</v>
      </c>
      <c r="E505" s="30"/>
      <c r="F505" s="166" t="n">
        <f aca="false">E505*D505</f>
        <v>0</v>
      </c>
    </row>
    <row r="506" s="206" customFormat="true" ht="15.75" hidden="false" customHeight="false" outlineLevel="0" collapsed="false">
      <c r="A506" s="200"/>
      <c r="B506" s="201" t="s">
        <v>37</v>
      </c>
      <c r="C506" s="202"/>
      <c r="D506" s="203"/>
      <c r="E506" s="204"/>
      <c r="F506" s="205" t="n">
        <f aca="false">SUM(F459:F505)</f>
        <v>0</v>
      </c>
    </row>
    <row r="507" customFormat="false" ht="15.75" hidden="false" customHeight="false" outlineLevel="0" collapsed="false">
      <c r="A507" s="8"/>
      <c r="B507" s="100"/>
      <c r="C507" s="76"/>
      <c r="D507" s="76"/>
      <c r="E507" s="101"/>
      <c r="F507" s="101"/>
    </row>
    <row r="508" customFormat="false" ht="30.75" hidden="false" customHeight="false" outlineLevel="0" collapsed="false">
      <c r="A508" s="18" t="s">
        <v>2</v>
      </c>
      <c r="B508" s="19" t="s">
        <v>3</v>
      </c>
      <c r="C508" s="20" t="s">
        <v>4</v>
      </c>
      <c r="D508" s="21" t="s">
        <v>5</v>
      </c>
      <c r="E508" s="22" t="s">
        <v>6</v>
      </c>
      <c r="F508" s="23" t="s">
        <v>7</v>
      </c>
    </row>
    <row r="509" customFormat="false" ht="15" hidden="false" customHeight="false" outlineLevel="0" collapsed="false">
      <c r="A509" s="111"/>
      <c r="B509" s="353" t="s">
        <v>454</v>
      </c>
      <c r="C509" s="353"/>
      <c r="D509" s="353"/>
      <c r="E509" s="353"/>
      <c r="F509" s="353"/>
    </row>
    <row r="510" s="354" customFormat="true" ht="15" hidden="false" customHeight="false" outlineLevel="0" collapsed="false">
      <c r="A510" s="35" t="s">
        <v>9</v>
      </c>
      <c r="B510" s="278" t="s">
        <v>455</v>
      </c>
      <c r="C510" s="28" t="s">
        <v>117</v>
      </c>
      <c r="D510" s="226" t="n">
        <v>1</v>
      </c>
      <c r="E510" s="30"/>
      <c r="F510" s="166" t="n">
        <f aca="false">E510*D510</f>
        <v>0</v>
      </c>
    </row>
    <row r="511" s="354" customFormat="true" ht="30" hidden="false" customHeight="false" outlineLevel="0" collapsed="false">
      <c r="A511" s="35" t="s">
        <v>16</v>
      </c>
      <c r="B511" s="278" t="s">
        <v>456</v>
      </c>
      <c r="C511" s="28" t="s">
        <v>117</v>
      </c>
      <c r="D511" s="226" t="n">
        <v>1</v>
      </c>
      <c r="E511" s="30"/>
      <c r="F511" s="166" t="n">
        <f aca="false">E511*D511</f>
        <v>0</v>
      </c>
    </row>
    <row r="512" s="354" customFormat="true" ht="15" hidden="false" customHeight="false" outlineLevel="0" collapsed="false">
      <c r="A512" s="35" t="s">
        <v>20</v>
      </c>
      <c r="B512" s="247" t="s">
        <v>457</v>
      </c>
      <c r="C512" s="28" t="s">
        <v>117</v>
      </c>
      <c r="D512" s="226" t="n">
        <v>1</v>
      </c>
      <c r="E512" s="30"/>
      <c r="F512" s="166" t="n">
        <f aca="false">E512*D512</f>
        <v>0</v>
      </c>
    </row>
    <row r="513" s="354" customFormat="true" ht="45" hidden="false" customHeight="false" outlineLevel="0" collapsed="false">
      <c r="A513" s="35" t="s">
        <v>30</v>
      </c>
      <c r="B513" s="247" t="s">
        <v>458</v>
      </c>
      <c r="C513" s="28" t="s">
        <v>117</v>
      </c>
      <c r="D513" s="226" t="n">
        <v>1</v>
      </c>
      <c r="E513" s="30"/>
      <c r="F513" s="166" t="n">
        <f aca="false">E513*D513</f>
        <v>0</v>
      </c>
    </row>
    <row r="514" s="354" customFormat="true" ht="30" hidden="false" customHeight="false" outlineLevel="0" collapsed="false">
      <c r="A514" s="35" t="s">
        <v>79</v>
      </c>
      <c r="B514" s="247" t="s">
        <v>459</v>
      </c>
      <c r="C514" s="28" t="s">
        <v>117</v>
      </c>
      <c r="D514" s="226" t="n">
        <v>1</v>
      </c>
      <c r="E514" s="30"/>
      <c r="F514" s="166" t="n">
        <f aca="false">E514*D514</f>
        <v>0</v>
      </c>
    </row>
    <row r="515" s="354" customFormat="true" ht="45" hidden="false" customHeight="false" outlineLevel="0" collapsed="false">
      <c r="A515" s="35" t="s">
        <v>32</v>
      </c>
      <c r="B515" s="278" t="s">
        <v>460</v>
      </c>
      <c r="C515" s="28" t="s">
        <v>117</v>
      </c>
      <c r="D515" s="226" t="n">
        <v>1</v>
      </c>
      <c r="E515" s="30"/>
      <c r="F515" s="166" t="n">
        <f aca="false">E515*D515</f>
        <v>0</v>
      </c>
    </row>
    <row r="516" s="354" customFormat="true" ht="30" hidden="false" customHeight="false" outlineLevel="0" collapsed="false">
      <c r="A516" s="35" t="s">
        <v>34</v>
      </c>
      <c r="B516" s="278" t="s">
        <v>461</v>
      </c>
      <c r="C516" s="28" t="s">
        <v>117</v>
      </c>
      <c r="D516" s="226" t="n">
        <v>1</v>
      </c>
      <c r="E516" s="30"/>
      <c r="F516" s="166" t="n">
        <f aca="false">E516*D516</f>
        <v>0</v>
      </c>
    </row>
    <row r="517" s="354" customFormat="true" ht="30.75" hidden="false" customHeight="false" outlineLevel="0" collapsed="false">
      <c r="A517" s="26" t="s">
        <v>53</v>
      </c>
      <c r="B517" s="189" t="s">
        <v>462</v>
      </c>
      <c r="C517" s="37" t="s">
        <v>117</v>
      </c>
      <c r="D517" s="355" t="n">
        <v>1</v>
      </c>
      <c r="E517" s="39"/>
      <c r="F517" s="199" t="n">
        <f aca="false">E517*D517</f>
        <v>0</v>
      </c>
    </row>
    <row r="518" s="206" customFormat="true" ht="15.75" hidden="false" customHeight="false" outlineLevel="0" collapsed="false">
      <c r="A518" s="200"/>
      <c r="B518" s="201" t="s">
        <v>37</v>
      </c>
      <c r="C518" s="202"/>
      <c r="D518" s="203"/>
      <c r="E518" s="204"/>
      <c r="F518" s="205" t="n">
        <f aca="false">SUM(F510:F517)</f>
        <v>0</v>
      </c>
    </row>
    <row r="519" customFormat="false" ht="15.75" hidden="false" customHeight="false" outlineLevel="0" collapsed="false">
      <c r="A519" s="8"/>
      <c r="B519" s="100"/>
      <c r="C519" s="76"/>
      <c r="D519" s="76"/>
      <c r="E519" s="101"/>
      <c r="F519" s="101"/>
    </row>
    <row r="520" customFormat="false" ht="30.75" hidden="false" customHeight="false" outlineLevel="0" collapsed="false">
      <c r="A520" s="18" t="s">
        <v>2</v>
      </c>
      <c r="B520" s="19" t="s">
        <v>3</v>
      </c>
      <c r="C520" s="20" t="s">
        <v>4</v>
      </c>
      <c r="D520" s="21" t="s">
        <v>5</v>
      </c>
      <c r="E520" s="22" t="s">
        <v>6</v>
      </c>
      <c r="F520" s="23" t="s">
        <v>7</v>
      </c>
    </row>
    <row r="521" customFormat="false" ht="15" hidden="false" customHeight="false" outlineLevel="0" collapsed="false">
      <c r="A521" s="102" t="s">
        <v>463</v>
      </c>
      <c r="B521" s="102"/>
      <c r="C521" s="102"/>
      <c r="D521" s="102"/>
      <c r="E521" s="102"/>
      <c r="F521" s="102"/>
    </row>
    <row r="522" customFormat="false" ht="15" hidden="false" customHeight="false" outlineLevel="0" collapsed="false">
      <c r="B522" s="356"/>
      <c r="C522" s="357"/>
      <c r="D522" s="356"/>
      <c r="E522" s="358"/>
      <c r="F522" s="359"/>
    </row>
    <row r="523" s="52" customFormat="true" ht="15" hidden="false" customHeight="false" outlineLevel="0" collapsed="false">
      <c r="A523" s="152" t="s">
        <v>9</v>
      </c>
      <c r="B523" s="153" t="s">
        <v>464</v>
      </c>
      <c r="C523" s="94"/>
      <c r="D523" s="94"/>
      <c r="E523" s="155"/>
      <c r="F523" s="156" t="n">
        <f aca="false">F283</f>
        <v>0</v>
      </c>
    </row>
    <row r="524" s="52" customFormat="true" ht="15" hidden="false" customHeight="false" outlineLevel="0" collapsed="false">
      <c r="A524" s="152" t="s">
        <v>16</v>
      </c>
      <c r="B524" s="153" t="s">
        <v>465</v>
      </c>
      <c r="C524" s="94"/>
      <c r="D524" s="94"/>
      <c r="E524" s="155"/>
      <c r="F524" s="156" t="n">
        <f aca="false">F421</f>
        <v>0</v>
      </c>
    </row>
    <row r="525" s="52" customFormat="true" ht="15" hidden="false" customHeight="false" outlineLevel="0" collapsed="false">
      <c r="A525" s="152" t="n">
        <v>3</v>
      </c>
      <c r="B525" s="153" t="s">
        <v>466</v>
      </c>
      <c r="C525" s="154" t="s">
        <v>184</v>
      </c>
      <c r="D525" s="94"/>
      <c r="E525" s="155"/>
      <c r="F525" s="156" t="n">
        <f aca="false">F455</f>
        <v>0</v>
      </c>
    </row>
    <row r="526" s="52" customFormat="true" ht="15" hidden="false" customHeight="false" outlineLevel="0" collapsed="false">
      <c r="A526" s="152" t="s">
        <v>467</v>
      </c>
      <c r="B526" s="153" t="s">
        <v>468</v>
      </c>
      <c r="C526" s="94"/>
      <c r="D526" s="94"/>
      <c r="E526" s="155"/>
      <c r="F526" s="156" t="n">
        <f aca="false">F506</f>
        <v>0</v>
      </c>
    </row>
    <row r="527" s="52" customFormat="true" ht="15" hidden="false" customHeight="false" outlineLevel="0" collapsed="false">
      <c r="A527" s="152" t="s">
        <v>469</v>
      </c>
      <c r="B527" s="153" t="s">
        <v>470</v>
      </c>
      <c r="C527" s="94"/>
      <c r="D527" s="94"/>
      <c r="E527" s="155"/>
      <c r="F527" s="156" t="n">
        <f aca="false">F518</f>
        <v>0</v>
      </c>
    </row>
    <row r="528" s="52" customFormat="true" ht="15" hidden="false" customHeight="false" outlineLevel="0" collapsed="false">
      <c r="A528" s="360"/>
      <c r="E528" s="107"/>
      <c r="F528" s="108"/>
    </row>
    <row r="529" s="52" customFormat="true" ht="15" hidden="false" customHeight="false" outlineLevel="0" collapsed="false">
      <c r="A529" s="152"/>
      <c r="B529" s="157" t="s">
        <v>187</v>
      </c>
      <c r="C529" s="105"/>
      <c r="D529" s="105"/>
      <c r="E529" s="158"/>
      <c r="F529" s="156" t="n">
        <f aca="false">SUM(F523:F528)</f>
        <v>0</v>
      </c>
    </row>
    <row r="530" customFormat="false" ht="15" hidden="false" customHeight="false" outlineLevel="0" collapsed="false">
      <c r="B530" s="356"/>
      <c r="C530" s="357"/>
      <c r="D530" s="356"/>
      <c r="E530" s="358"/>
      <c r="F530" s="359"/>
    </row>
    <row r="531" customFormat="false" ht="15" hidden="false" customHeight="false" outlineLevel="0" collapsed="false">
      <c r="B531" s="356"/>
      <c r="C531" s="357"/>
      <c r="D531" s="356"/>
      <c r="E531" s="358"/>
      <c r="F531" s="359"/>
    </row>
    <row r="532" customFormat="false" ht="15" hidden="false" customHeight="false" outlineLevel="0" collapsed="false">
      <c r="B532" s="356"/>
      <c r="C532" s="357"/>
      <c r="D532" s="356"/>
      <c r="E532" s="358"/>
      <c r="F532" s="359"/>
    </row>
    <row r="533" customFormat="false" ht="15.75" hidden="false" customHeight="false" outlineLevel="0" collapsed="false">
      <c r="B533" s="356"/>
      <c r="C533" s="357"/>
      <c r="D533" s="356"/>
      <c r="E533" s="358"/>
      <c r="F533" s="359"/>
    </row>
    <row r="534" customFormat="false" ht="30.75" hidden="false" customHeight="false" outlineLevel="0" collapsed="false">
      <c r="A534" s="18" t="s">
        <v>2</v>
      </c>
      <c r="B534" s="19" t="s">
        <v>3</v>
      </c>
      <c r="C534" s="20" t="s">
        <v>4</v>
      </c>
      <c r="D534" s="21" t="s">
        <v>5</v>
      </c>
      <c r="E534" s="22" t="s">
        <v>6</v>
      </c>
      <c r="F534" s="23" t="s">
        <v>7</v>
      </c>
    </row>
    <row r="535" customFormat="false" ht="15" hidden="false" customHeight="false" outlineLevel="0" collapsed="false">
      <c r="A535" s="24"/>
      <c r="B535" s="361" t="s">
        <v>471</v>
      </c>
      <c r="C535" s="361"/>
      <c r="D535" s="361"/>
      <c r="E535" s="361"/>
      <c r="F535" s="361"/>
    </row>
    <row r="536" customFormat="false" ht="15" hidden="false" customHeight="false" outlineLevel="0" collapsed="false">
      <c r="B536" s="356"/>
      <c r="C536" s="357"/>
      <c r="D536" s="356"/>
      <c r="E536" s="358"/>
      <c r="F536" s="359"/>
    </row>
    <row r="537" customFormat="false" ht="18.75" hidden="false" customHeight="false" outlineLevel="0" collapsed="false">
      <c r="A537" s="362"/>
      <c r="B537" s="363"/>
      <c r="C537" s="357"/>
      <c r="D537" s="356"/>
      <c r="E537" s="358"/>
      <c r="F537" s="108"/>
    </row>
    <row r="538" customFormat="false" ht="18.75" hidden="false" customHeight="false" outlineLevel="0" collapsed="false">
      <c r="A538" s="362" t="s">
        <v>9</v>
      </c>
      <c r="B538" s="364" t="s">
        <v>472</v>
      </c>
      <c r="C538" s="357"/>
      <c r="D538" s="356"/>
      <c r="E538" s="101" t="n">
        <f aca="false">E160</f>
        <v>0</v>
      </c>
      <c r="F538" s="101"/>
    </row>
    <row r="539" customFormat="false" ht="18.75" hidden="false" customHeight="false" outlineLevel="0" collapsed="false">
      <c r="A539" s="362"/>
      <c r="B539" s="363"/>
      <c r="C539" s="365"/>
      <c r="D539" s="366"/>
      <c r="E539" s="101"/>
      <c r="F539" s="17"/>
    </row>
    <row r="540" customFormat="false" ht="18.75" hidden="false" customHeight="false" outlineLevel="0" collapsed="false">
      <c r="A540" s="362" t="s">
        <v>16</v>
      </c>
      <c r="B540" s="367" t="s">
        <v>473</v>
      </c>
      <c r="C540" s="365"/>
      <c r="D540" s="354"/>
      <c r="E540" s="101" t="n">
        <f aca="false">F207</f>
        <v>0</v>
      </c>
      <c r="F540" s="101"/>
    </row>
    <row r="541" customFormat="false" ht="18.75" hidden="false" customHeight="false" outlineLevel="0" collapsed="false">
      <c r="A541" s="362"/>
      <c r="B541" s="367"/>
      <c r="C541" s="365"/>
      <c r="D541" s="354"/>
      <c r="E541" s="101"/>
      <c r="F541" s="17"/>
    </row>
    <row r="542" s="52" customFormat="true" ht="18.75" hidden="false" customHeight="false" outlineLevel="0" collapsed="false">
      <c r="A542" s="362" t="s">
        <v>148</v>
      </c>
      <c r="B542" s="368" t="s">
        <v>474</v>
      </c>
      <c r="C542" s="168"/>
      <c r="D542" s="51"/>
      <c r="E542" s="101" t="n">
        <f aca="false">F529</f>
        <v>0</v>
      </c>
      <c r="F542" s="101"/>
    </row>
    <row r="543" s="52" customFormat="true" ht="15" hidden="false" customHeight="false" outlineLevel="0" collapsed="false">
      <c r="A543" s="8"/>
      <c r="B543" s="369"/>
      <c r="C543" s="168"/>
      <c r="D543" s="51"/>
      <c r="E543" s="107"/>
      <c r="F543" s="108"/>
    </row>
    <row r="544" s="52" customFormat="true" ht="18.75" hidden="false" customHeight="false" outlineLevel="0" collapsed="false">
      <c r="A544" s="8"/>
      <c r="B544" s="368" t="s">
        <v>475</v>
      </c>
      <c r="C544" s="168"/>
      <c r="D544" s="51"/>
      <c r="E544" s="370" t="n">
        <f aca="false">E542+E540+E538</f>
        <v>0</v>
      </c>
      <c r="F544" s="370"/>
    </row>
    <row r="545" s="52" customFormat="true" ht="15" hidden="false" customHeight="false" outlineLevel="0" collapsed="false">
      <c r="A545" s="8"/>
      <c r="B545" s="369"/>
      <c r="C545" s="168"/>
      <c r="D545" s="51"/>
      <c r="E545" s="107"/>
      <c r="F545" s="108"/>
    </row>
    <row r="546" s="52" customFormat="true" ht="15" hidden="false" customHeight="false" outlineLevel="0" collapsed="false">
      <c r="A546" s="8"/>
      <c r="B546" s="369"/>
      <c r="C546" s="168"/>
      <c r="D546" s="51"/>
      <c r="E546" s="107"/>
      <c r="F546" s="108"/>
    </row>
    <row r="547" s="52" customFormat="true" ht="15" hidden="false" customHeight="false" outlineLevel="0" collapsed="false">
      <c r="A547" s="8"/>
      <c r="B547" s="369"/>
      <c r="C547" s="168"/>
      <c r="D547" s="51"/>
      <c r="E547" s="107"/>
      <c r="F547" s="108"/>
    </row>
    <row r="548" s="52" customFormat="true" ht="15" hidden="false" customHeight="false" outlineLevel="0" collapsed="false">
      <c r="A548" s="8"/>
      <c r="B548" s="369"/>
      <c r="C548" s="168"/>
      <c r="D548" s="51"/>
      <c r="E548" s="107"/>
      <c r="F548" s="108"/>
    </row>
    <row r="549" customFormat="false" ht="18" hidden="false" customHeight="false" outlineLevel="0" collapsed="false">
      <c r="A549" s="371" t="s">
        <v>476</v>
      </c>
      <c r="B549" s="372"/>
      <c r="C549" s="3"/>
      <c r="D549" s="3"/>
      <c r="E549" s="5"/>
      <c r="F549" s="6"/>
    </row>
    <row r="550" customFormat="false" ht="15" hidden="false" customHeight="false" outlineLevel="0" collapsed="false">
      <c r="A550" s="373"/>
      <c r="B550" s="3"/>
      <c r="C550" s="3"/>
      <c r="D550" s="3"/>
      <c r="E550" s="5"/>
      <c r="F550" s="6"/>
    </row>
    <row r="551" customFormat="false" ht="15" hidden="false" customHeight="false" outlineLevel="0" collapsed="false">
      <c r="A551" s="374"/>
      <c r="B551" s="3"/>
      <c r="C551" s="3"/>
      <c r="D551" s="3"/>
      <c r="E551" s="5"/>
      <c r="F551" s="6"/>
    </row>
    <row r="552" s="52" customFormat="true" ht="15" hidden="false" customHeight="false" outlineLevel="0" collapsed="false">
      <c r="A552" s="375"/>
      <c r="B552" s="168"/>
      <c r="C552" s="51"/>
      <c r="D552" s="376"/>
      <c r="E552" s="107"/>
      <c r="F552" s="108"/>
    </row>
    <row r="553" customFormat="false" ht="12.75" hidden="false" customHeight="false" outlineLevel="0" collapsed="false">
      <c r="A553" s="377" t="s">
        <v>477</v>
      </c>
      <c r="B553" s="377"/>
      <c r="C553" s="377"/>
      <c r="D553" s="377"/>
      <c r="E553" s="377"/>
      <c r="F553" s="377"/>
    </row>
    <row r="554" customFormat="false" ht="15.75" hidden="false" customHeight="false" outlineLevel="0" collapsed="false">
      <c r="A554" s="14"/>
      <c r="B554" s="378"/>
      <c r="C554" s="378"/>
      <c r="D554" s="378"/>
      <c r="E554" s="101"/>
      <c r="F554" s="17"/>
    </row>
    <row r="555" customFormat="false" ht="31.5" hidden="false" customHeight="false" outlineLevel="0" collapsed="false">
      <c r="A555" s="379" t="s">
        <v>2</v>
      </c>
      <c r="B555" s="380" t="s">
        <v>3</v>
      </c>
      <c r="C555" s="381" t="s">
        <v>4</v>
      </c>
      <c r="D555" s="382" t="s">
        <v>5</v>
      </c>
      <c r="E555" s="383" t="s">
        <v>6</v>
      </c>
      <c r="F555" s="384" t="s">
        <v>7</v>
      </c>
    </row>
    <row r="556" customFormat="false" ht="15.75" hidden="false" customHeight="false" outlineLevel="0" collapsed="false">
      <c r="A556" s="385"/>
      <c r="B556" s="386" t="s">
        <v>8</v>
      </c>
      <c r="C556" s="386"/>
      <c r="D556" s="387"/>
      <c r="E556" s="388"/>
      <c r="F556" s="389"/>
    </row>
    <row r="557" customFormat="false" ht="33" hidden="false" customHeight="true" outlineLevel="0" collapsed="false">
      <c r="A557" s="26" t="s">
        <v>9</v>
      </c>
      <c r="B557" s="27" t="s">
        <v>478</v>
      </c>
      <c r="C557" s="28"/>
      <c r="D557" s="28"/>
      <c r="E557" s="29"/>
      <c r="F557" s="30"/>
    </row>
    <row r="558" customFormat="false" ht="45" hidden="false" customHeight="false" outlineLevel="0" collapsed="false">
      <c r="A558" s="31"/>
      <c r="B558" s="27" t="s">
        <v>479</v>
      </c>
      <c r="C558" s="28" t="s">
        <v>12</v>
      </c>
      <c r="D558" s="28" t="n">
        <v>26</v>
      </c>
      <c r="E558" s="33"/>
      <c r="F558" s="33" t="n">
        <f aca="false">SUM(D558*E558)</f>
        <v>0</v>
      </c>
    </row>
    <row r="559" customFormat="false" ht="45" hidden="false" customHeight="false" outlineLevel="0" collapsed="false">
      <c r="A559" s="31"/>
      <c r="B559" s="32" t="s">
        <v>11</v>
      </c>
      <c r="C559" s="28" t="s">
        <v>12</v>
      </c>
      <c r="D559" s="28" t="n">
        <v>12</v>
      </c>
      <c r="E559" s="33"/>
      <c r="F559" s="33" t="n">
        <f aca="false">SUM(D559*E559)</f>
        <v>0</v>
      </c>
    </row>
    <row r="560" customFormat="false" ht="60" hidden="false" customHeight="false" outlineLevel="0" collapsed="false">
      <c r="A560" s="31"/>
      <c r="B560" s="27" t="s">
        <v>13</v>
      </c>
      <c r="C560" s="28" t="s">
        <v>12</v>
      </c>
      <c r="D560" s="28" t="n">
        <v>79</v>
      </c>
      <c r="E560" s="33"/>
      <c r="F560" s="33" t="n">
        <f aca="false">SUM(D560*E560)</f>
        <v>0</v>
      </c>
    </row>
    <row r="561" customFormat="false" ht="45" hidden="false" customHeight="false" outlineLevel="0" collapsed="false">
      <c r="A561" s="31"/>
      <c r="B561" s="27" t="s">
        <v>14</v>
      </c>
      <c r="C561" s="28" t="s">
        <v>12</v>
      </c>
      <c r="D561" s="28" t="n">
        <v>63</v>
      </c>
      <c r="E561" s="33"/>
      <c r="F561" s="33" t="n">
        <f aca="false">SUM(D561*E561)</f>
        <v>0</v>
      </c>
    </row>
    <row r="562" customFormat="false" ht="30" hidden="false" customHeight="false" outlineLevel="0" collapsed="false">
      <c r="A562" s="31"/>
      <c r="B562" s="27" t="s">
        <v>480</v>
      </c>
      <c r="C562" s="28" t="s">
        <v>12</v>
      </c>
      <c r="D562" s="28" t="n">
        <v>5</v>
      </c>
      <c r="E562" s="33"/>
      <c r="F562" s="33" t="n">
        <f aca="false">SUM(D562*E562)</f>
        <v>0</v>
      </c>
    </row>
    <row r="563" customFormat="false" ht="30" hidden="false" customHeight="false" outlineLevel="0" collapsed="false">
      <c r="A563" s="31"/>
      <c r="B563" s="27" t="s">
        <v>481</v>
      </c>
      <c r="C563" s="28" t="s">
        <v>12</v>
      </c>
      <c r="D563" s="28" t="n">
        <v>3</v>
      </c>
      <c r="E563" s="33"/>
      <c r="F563" s="33" t="n">
        <f aca="false">SUM(D563*E563)</f>
        <v>0</v>
      </c>
    </row>
    <row r="564" customFormat="false" ht="30" hidden="false" customHeight="false" outlineLevel="0" collapsed="false">
      <c r="A564" s="34"/>
      <c r="B564" s="27" t="s">
        <v>15</v>
      </c>
      <c r="C564" s="28" t="s">
        <v>12</v>
      </c>
      <c r="D564" s="28" t="n">
        <v>24</v>
      </c>
      <c r="E564" s="33"/>
      <c r="F564" s="33" t="n">
        <f aca="false">SUM(D564*E564)</f>
        <v>0</v>
      </c>
    </row>
    <row r="565" customFormat="false" ht="15" hidden="false" customHeight="false" outlineLevel="0" collapsed="false">
      <c r="A565" s="26" t="s">
        <v>16</v>
      </c>
      <c r="B565" s="26" t="s">
        <v>21</v>
      </c>
      <c r="C565" s="37"/>
      <c r="D565" s="37"/>
      <c r="E565" s="38"/>
      <c r="F565" s="39"/>
    </row>
    <row r="566" customFormat="false" ht="15" hidden="false" customHeight="false" outlineLevel="0" collapsed="false">
      <c r="A566" s="31"/>
      <c r="B566" s="34" t="s">
        <v>482</v>
      </c>
      <c r="C566" s="41"/>
      <c r="D566" s="41"/>
      <c r="E566" s="42"/>
      <c r="F566" s="43"/>
    </row>
    <row r="567" customFormat="false" ht="15" hidden="false" customHeight="false" outlineLevel="0" collapsed="false">
      <c r="A567" s="31"/>
      <c r="B567" s="35" t="s">
        <v>23</v>
      </c>
      <c r="C567" s="28" t="s">
        <v>12</v>
      </c>
      <c r="D567" s="28" t="n">
        <v>6</v>
      </c>
      <c r="E567" s="33"/>
      <c r="F567" s="33" t="n">
        <f aca="false">SUM(D567*E567)</f>
        <v>0</v>
      </c>
    </row>
    <row r="568" customFormat="false" ht="15" hidden="false" customHeight="false" outlineLevel="0" collapsed="false">
      <c r="A568" s="31"/>
      <c r="B568" s="35" t="s">
        <v>24</v>
      </c>
      <c r="C568" s="28" t="s">
        <v>12</v>
      </c>
      <c r="D568" s="28" t="n">
        <v>75</v>
      </c>
      <c r="E568" s="33"/>
      <c r="F568" s="33" t="n">
        <f aca="false">SUM(D568*E568)</f>
        <v>0</v>
      </c>
    </row>
    <row r="569" customFormat="false" ht="15" hidden="false" customHeight="false" outlineLevel="0" collapsed="false">
      <c r="A569" s="31"/>
      <c r="B569" s="35" t="s">
        <v>25</v>
      </c>
      <c r="C569" s="28" t="s">
        <v>12</v>
      </c>
      <c r="D569" s="28" t="n">
        <v>6</v>
      </c>
      <c r="E569" s="33"/>
      <c r="F569" s="33" t="n">
        <f aca="false">SUM(D569*E569)</f>
        <v>0</v>
      </c>
    </row>
    <row r="570" customFormat="false" ht="15" hidden="false" customHeight="false" outlineLevel="0" collapsed="false">
      <c r="A570" s="31"/>
      <c r="B570" s="35" t="s">
        <v>26</v>
      </c>
      <c r="C570" s="28" t="s">
        <v>12</v>
      </c>
      <c r="D570" s="28" t="n">
        <v>75</v>
      </c>
      <c r="E570" s="33"/>
      <c r="F570" s="33" t="n">
        <f aca="false">SUM(D570*E570)</f>
        <v>0</v>
      </c>
    </row>
    <row r="571" customFormat="false" ht="15" hidden="false" customHeight="false" outlineLevel="0" collapsed="false">
      <c r="A571" s="31"/>
      <c r="B571" s="35" t="s">
        <v>483</v>
      </c>
      <c r="C571" s="28" t="s">
        <v>12</v>
      </c>
      <c r="D571" s="28" t="n">
        <v>33</v>
      </c>
      <c r="E571" s="33"/>
      <c r="F571" s="33" t="n">
        <f aca="false">SUM(D571*E571)</f>
        <v>0</v>
      </c>
    </row>
    <row r="572" customFormat="false" ht="15" hidden="false" customHeight="false" outlineLevel="0" collapsed="false">
      <c r="A572" s="31"/>
      <c r="B572" s="35" t="s">
        <v>484</v>
      </c>
      <c r="C572" s="28" t="s">
        <v>12</v>
      </c>
      <c r="D572" s="28" t="n">
        <v>8</v>
      </c>
      <c r="E572" s="33"/>
      <c r="F572" s="33" t="n">
        <f aca="false">SUM(D572*E572)</f>
        <v>0</v>
      </c>
    </row>
    <row r="573" customFormat="false" ht="15" hidden="false" customHeight="false" outlineLevel="0" collapsed="false">
      <c r="A573" s="31"/>
      <c r="B573" s="35" t="s">
        <v>485</v>
      </c>
      <c r="C573" s="28" t="s">
        <v>12</v>
      </c>
      <c r="D573" s="28" t="n">
        <v>2</v>
      </c>
      <c r="E573" s="33"/>
      <c r="F573" s="33" t="n">
        <f aca="false">SUM(D573*E573)</f>
        <v>0</v>
      </c>
    </row>
    <row r="574" customFormat="false" ht="15" hidden="false" customHeight="false" outlineLevel="0" collapsed="false">
      <c r="A574" s="31"/>
      <c r="B574" s="35" t="s">
        <v>486</v>
      </c>
      <c r="C574" s="28" t="s">
        <v>12</v>
      </c>
      <c r="D574" s="28" t="n">
        <v>43</v>
      </c>
      <c r="E574" s="33"/>
      <c r="F574" s="33" t="n">
        <f aca="false">SUM(D574*E574)</f>
        <v>0</v>
      </c>
    </row>
    <row r="575" customFormat="false" ht="75" hidden="false" customHeight="false" outlineLevel="0" collapsed="false">
      <c r="A575" s="34"/>
      <c r="B575" s="27" t="s">
        <v>487</v>
      </c>
      <c r="C575" s="28" t="s">
        <v>12</v>
      </c>
      <c r="D575" s="28" t="n">
        <v>1</v>
      </c>
      <c r="E575" s="33"/>
      <c r="F575" s="33" t="n">
        <f aca="false">SUM(D575*E575)</f>
        <v>0</v>
      </c>
    </row>
    <row r="576" customFormat="false" ht="15" hidden="false" customHeight="false" outlineLevel="0" collapsed="false">
      <c r="A576" s="26" t="s">
        <v>20</v>
      </c>
      <c r="B576" s="26" t="s">
        <v>488</v>
      </c>
      <c r="C576" s="37"/>
      <c r="D576" s="37"/>
      <c r="E576" s="38"/>
      <c r="F576" s="39"/>
    </row>
    <row r="577" customFormat="false" ht="15" hidden="false" customHeight="false" outlineLevel="0" collapsed="false">
      <c r="A577" s="31"/>
      <c r="B577" s="34" t="s">
        <v>489</v>
      </c>
      <c r="C577" s="41"/>
      <c r="D577" s="41"/>
      <c r="E577" s="42"/>
      <c r="F577" s="43"/>
    </row>
    <row r="578" customFormat="false" ht="15" hidden="false" customHeight="false" outlineLevel="0" collapsed="false">
      <c r="A578" s="31"/>
      <c r="B578" s="35" t="s">
        <v>490</v>
      </c>
      <c r="C578" s="28" t="s">
        <v>12</v>
      </c>
      <c r="D578" s="28" t="n">
        <v>3</v>
      </c>
      <c r="E578" s="33"/>
      <c r="F578" s="33" t="n">
        <f aca="false">SUM(D578*E578)</f>
        <v>0</v>
      </c>
    </row>
    <row r="579" customFormat="false" ht="15" hidden="false" customHeight="false" outlineLevel="0" collapsed="false">
      <c r="A579" s="31"/>
      <c r="B579" s="35" t="s">
        <v>28</v>
      </c>
      <c r="C579" s="28" t="s">
        <v>12</v>
      </c>
      <c r="D579" s="28" t="n">
        <v>2</v>
      </c>
      <c r="E579" s="33"/>
      <c r="F579" s="33" t="n">
        <f aca="false">SUM(D579*E579)</f>
        <v>0</v>
      </c>
    </row>
    <row r="580" customFormat="false" ht="15" hidden="false" customHeight="false" outlineLevel="0" collapsed="false">
      <c r="A580" s="34"/>
      <c r="B580" s="35" t="s">
        <v>485</v>
      </c>
      <c r="C580" s="28" t="s">
        <v>12</v>
      </c>
      <c r="D580" s="28" t="n">
        <v>1</v>
      </c>
      <c r="E580" s="33"/>
      <c r="F580" s="33" t="n">
        <f aca="false">SUM(D580*E580)</f>
        <v>0</v>
      </c>
    </row>
    <row r="581" customFormat="false" ht="46.25" hidden="false" customHeight="false" outlineLevel="0" collapsed="false">
      <c r="A581" s="35" t="s">
        <v>30</v>
      </c>
      <c r="B581" s="27" t="s">
        <v>491</v>
      </c>
      <c r="C581" s="28" t="s">
        <v>12</v>
      </c>
      <c r="D581" s="28" t="n">
        <v>8</v>
      </c>
      <c r="E581" s="33"/>
      <c r="F581" s="33" t="n">
        <f aca="false">SUM(D581*E581)</f>
        <v>0</v>
      </c>
    </row>
    <row r="582" customFormat="false" ht="46.25" hidden="false" customHeight="false" outlineLevel="0" collapsed="false">
      <c r="A582" s="35" t="s">
        <v>79</v>
      </c>
      <c r="B582" s="27" t="s">
        <v>492</v>
      </c>
      <c r="C582" s="28" t="s">
        <v>12</v>
      </c>
      <c r="D582" s="28" t="n">
        <v>1</v>
      </c>
      <c r="E582" s="33"/>
      <c r="F582" s="33" t="n">
        <f aca="false">SUM(D582*E582)</f>
        <v>0</v>
      </c>
    </row>
    <row r="583" customFormat="false" ht="46.25" hidden="false" customHeight="false" outlineLevel="0" collapsed="false">
      <c r="A583" s="35" t="s">
        <v>32</v>
      </c>
      <c r="B583" s="27" t="s">
        <v>492</v>
      </c>
      <c r="C583" s="28" t="s">
        <v>12</v>
      </c>
      <c r="D583" s="28" t="n">
        <v>1</v>
      </c>
      <c r="E583" s="33"/>
      <c r="F583" s="33" t="n">
        <f aca="false">SUM(D583*E583)</f>
        <v>0</v>
      </c>
    </row>
    <row r="584" customFormat="false" ht="36" hidden="false" customHeight="true" outlineLevel="0" collapsed="false">
      <c r="A584" s="35" t="s">
        <v>493</v>
      </c>
      <c r="B584" s="27" t="s">
        <v>494</v>
      </c>
      <c r="C584" s="28" t="s">
        <v>12</v>
      </c>
      <c r="D584" s="28" t="n">
        <v>9</v>
      </c>
      <c r="E584" s="33"/>
      <c r="F584" s="33" t="n">
        <f aca="false">SUM(D584*E584)</f>
        <v>0</v>
      </c>
    </row>
    <row r="585" customFormat="false" ht="15.75" hidden="false" customHeight="false" outlineLevel="0" collapsed="false">
      <c r="A585" s="35" t="s">
        <v>495</v>
      </c>
      <c r="B585" s="35" t="s">
        <v>35</v>
      </c>
      <c r="C585" s="28" t="s">
        <v>36</v>
      </c>
      <c r="D585" s="28" t="n">
        <v>1</v>
      </c>
      <c r="E585" s="33"/>
      <c r="F585" s="33" t="n">
        <f aca="false">SUM(D585*E585)</f>
        <v>0</v>
      </c>
    </row>
    <row r="586" s="206" customFormat="true" ht="15.75" hidden="false" customHeight="false" outlineLevel="0" collapsed="false">
      <c r="A586" s="200"/>
      <c r="B586" s="201" t="s">
        <v>37</v>
      </c>
      <c r="C586" s="202"/>
      <c r="D586" s="203"/>
      <c r="E586" s="204"/>
      <c r="F586" s="205" t="n">
        <f aca="false">SUM(F558:F585)</f>
        <v>0</v>
      </c>
    </row>
    <row r="587" customFormat="false" ht="15.75" hidden="false" customHeight="false" outlineLevel="0" collapsed="false">
      <c r="A587" s="390"/>
      <c r="B587" s="391"/>
      <c r="C587" s="76"/>
      <c r="D587" s="76"/>
      <c r="E587" s="77"/>
      <c r="F587" s="77"/>
    </row>
    <row r="588" customFormat="false" ht="31.5" hidden="false" customHeight="false" outlineLevel="0" collapsed="false">
      <c r="A588" s="379" t="s">
        <v>2</v>
      </c>
      <c r="B588" s="380" t="s">
        <v>3</v>
      </c>
      <c r="C588" s="381" t="s">
        <v>4</v>
      </c>
      <c r="D588" s="382" t="s">
        <v>5</v>
      </c>
      <c r="E588" s="383" t="s">
        <v>6</v>
      </c>
      <c r="F588" s="384" t="s">
        <v>7</v>
      </c>
    </row>
    <row r="589" customFormat="false" ht="15.75" hidden="false" customHeight="false" outlineLevel="0" collapsed="false">
      <c r="A589" s="385"/>
      <c r="B589" s="386" t="s">
        <v>496</v>
      </c>
      <c r="C589" s="386"/>
      <c r="D589" s="387"/>
      <c r="E589" s="388"/>
      <c r="F589" s="389"/>
    </row>
    <row r="590" customFormat="false" ht="15" hidden="false" customHeight="false" outlineLevel="0" collapsed="false">
      <c r="A590" s="26" t="s">
        <v>9</v>
      </c>
      <c r="B590" s="26" t="s">
        <v>39</v>
      </c>
      <c r="C590" s="37"/>
      <c r="D590" s="37"/>
      <c r="E590" s="38"/>
      <c r="F590" s="39"/>
    </row>
    <row r="591" customFormat="false" ht="15" hidden="false" customHeight="false" outlineLevel="0" collapsed="false">
      <c r="A591" s="31"/>
      <c r="B591" s="34" t="s">
        <v>497</v>
      </c>
      <c r="C591" s="41"/>
      <c r="D591" s="41"/>
      <c r="E591" s="42"/>
      <c r="F591" s="81"/>
    </row>
    <row r="592" customFormat="false" ht="15" hidden="false" customHeight="false" outlineLevel="0" collapsed="false">
      <c r="A592" s="31"/>
      <c r="B592" s="35" t="s">
        <v>498</v>
      </c>
      <c r="C592" s="28" t="s">
        <v>12</v>
      </c>
      <c r="D592" s="28" t="n">
        <v>36</v>
      </c>
      <c r="E592" s="33"/>
      <c r="F592" s="33" t="n">
        <f aca="false">SUM(D592*E592)</f>
        <v>0</v>
      </c>
    </row>
    <row r="593" customFormat="false" ht="15" hidden="false" customHeight="false" outlineLevel="0" collapsed="false">
      <c r="A593" s="31"/>
      <c r="B593" s="35" t="s">
        <v>42</v>
      </c>
      <c r="C593" s="28" t="s">
        <v>12</v>
      </c>
      <c r="D593" s="28" t="n">
        <v>60</v>
      </c>
      <c r="E593" s="33"/>
      <c r="F593" s="33" t="n">
        <f aca="false">SUM(D593*E593)</f>
        <v>0</v>
      </c>
    </row>
    <row r="594" customFormat="false" ht="15" hidden="false" customHeight="false" outlineLevel="0" collapsed="false">
      <c r="A594" s="31"/>
      <c r="B594" s="35" t="s">
        <v>43</v>
      </c>
      <c r="C594" s="28" t="s">
        <v>12</v>
      </c>
      <c r="D594" s="28" t="n">
        <v>26</v>
      </c>
      <c r="E594" s="33"/>
      <c r="F594" s="33" t="n">
        <f aca="false">SUM(D594*E594)</f>
        <v>0</v>
      </c>
    </row>
    <row r="595" customFormat="false" ht="15" hidden="false" customHeight="false" outlineLevel="0" collapsed="false">
      <c r="A595" s="31"/>
      <c r="B595" s="35" t="s">
        <v>499</v>
      </c>
      <c r="C595" s="28" t="s">
        <v>12</v>
      </c>
      <c r="D595" s="28" t="n">
        <v>36</v>
      </c>
      <c r="E595" s="33"/>
      <c r="F595" s="33" t="n">
        <f aca="false">SUM(D595*E595)</f>
        <v>0</v>
      </c>
    </row>
    <row r="596" customFormat="false" ht="15" hidden="false" customHeight="false" outlineLevel="0" collapsed="false">
      <c r="A596" s="31"/>
      <c r="B596" s="35" t="s">
        <v>45</v>
      </c>
      <c r="C596" s="28" t="s">
        <v>12</v>
      </c>
      <c r="D596" s="28" t="n">
        <v>60</v>
      </c>
      <c r="E596" s="33"/>
      <c r="F596" s="33" t="n">
        <f aca="false">SUM(D596*E596)</f>
        <v>0</v>
      </c>
    </row>
    <row r="597" customFormat="false" ht="15" hidden="false" customHeight="false" outlineLevel="0" collapsed="false">
      <c r="A597" s="31"/>
      <c r="B597" s="35" t="s">
        <v>46</v>
      </c>
      <c r="C597" s="28" t="s">
        <v>12</v>
      </c>
      <c r="D597" s="28" t="n">
        <v>26</v>
      </c>
      <c r="E597" s="33"/>
      <c r="F597" s="33" t="n">
        <f aca="false">SUM(D597*E597)</f>
        <v>0</v>
      </c>
    </row>
    <row r="598" customFormat="false" ht="15" hidden="false" customHeight="false" outlineLevel="0" collapsed="false">
      <c r="A598" s="31"/>
      <c r="B598" s="35" t="s">
        <v>500</v>
      </c>
      <c r="C598" s="28" t="s">
        <v>12</v>
      </c>
      <c r="D598" s="28" t="n">
        <v>30</v>
      </c>
      <c r="E598" s="33"/>
      <c r="F598" s="33" t="n">
        <f aca="false">SUM(D598*E598)</f>
        <v>0</v>
      </c>
    </row>
    <row r="599" customFormat="false" ht="15" hidden="false" customHeight="false" outlineLevel="0" collapsed="false">
      <c r="A599" s="31"/>
      <c r="B599" s="35" t="s">
        <v>48</v>
      </c>
      <c r="C599" s="28" t="s">
        <v>12</v>
      </c>
      <c r="D599" s="28" t="n">
        <v>192</v>
      </c>
      <c r="E599" s="33"/>
      <c r="F599" s="33" t="n">
        <f aca="false">SUM(D599*E599)</f>
        <v>0</v>
      </c>
    </row>
    <row r="600" customFormat="false" ht="15" hidden="false" customHeight="false" outlineLevel="0" collapsed="false">
      <c r="A600" s="31"/>
      <c r="B600" s="35" t="s">
        <v>501</v>
      </c>
      <c r="C600" s="28" t="s">
        <v>12</v>
      </c>
      <c r="D600" s="28" t="n">
        <v>15</v>
      </c>
      <c r="E600" s="33"/>
      <c r="F600" s="33" t="n">
        <f aca="false">SUM(D600*E600)</f>
        <v>0</v>
      </c>
    </row>
    <row r="601" customFormat="false" ht="75" hidden="false" customHeight="false" outlineLevel="0" collapsed="false">
      <c r="A601" s="34"/>
      <c r="B601" s="27" t="s">
        <v>502</v>
      </c>
      <c r="C601" s="28" t="s">
        <v>12</v>
      </c>
      <c r="D601" s="28" t="n">
        <v>17</v>
      </c>
      <c r="E601" s="33"/>
      <c r="F601" s="33" t="n">
        <f aca="false">SUM(D601*E601)</f>
        <v>0</v>
      </c>
    </row>
    <row r="602" customFormat="false" ht="46.25" hidden="false" customHeight="false" outlineLevel="0" collapsed="false">
      <c r="A602" s="35" t="s">
        <v>16</v>
      </c>
      <c r="B602" s="27" t="s">
        <v>503</v>
      </c>
      <c r="C602" s="28" t="s">
        <v>12</v>
      </c>
      <c r="D602" s="28" t="n">
        <v>17</v>
      </c>
      <c r="E602" s="33"/>
      <c r="F602" s="33" t="n">
        <f aca="false">SUM(D602*E602)</f>
        <v>0</v>
      </c>
    </row>
    <row r="603" customFormat="false" ht="46.25" hidden="false" customHeight="false" outlineLevel="0" collapsed="false">
      <c r="A603" s="35" t="s">
        <v>20</v>
      </c>
      <c r="B603" s="27" t="s">
        <v>504</v>
      </c>
      <c r="C603" s="28" t="s">
        <v>12</v>
      </c>
      <c r="D603" s="28" t="n">
        <v>16</v>
      </c>
      <c r="E603" s="33"/>
      <c r="F603" s="33" t="n">
        <f aca="false">SUM(D603*E603)</f>
        <v>0</v>
      </c>
    </row>
    <row r="604" customFormat="false" ht="15.75" hidden="false" customHeight="false" outlineLevel="0" collapsed="false">
      <c r="A604" s="35" t="s">
        <v>53</v>
      </c>
      <c r="B604" s="35" t="s">
        <v>35</v>
      </c>
      <c r="C604" s="28" t="s">
        <v>54</v>
      </c>
      <c r="D604" s="28" t="n">
        <v>1</v>
      </c>
      <c r="E604" s="33"/>
      <c r="F604" s="33" t="n">
        <f aca="false">SUM(D604*E604)</f>
        <v>0</v>
      </c>
    </row>
    <row r="605" s="206" customFormat="true" ht="15.75" hidden="false" customHeight="false" outlineLevel="0" collapsed="false">
      <c r="A605" s="200"/>
      <c r="B605" s="201" t="s">
        <v>37</v>
      </c>
      <c r="C605" s="202"/>
      <c r="D605" s="203"/>
      <c r="E605" s="204"/>
      <c r="F605" s="205" t="n">
        <f aca="false">SUM(F592:F604)</f>
        <v>0</v>
      </c>
    </row>
    <row r="606" customFormat="false" ht="15" hidden="false" customHeight="false" outlineLevel="0" collapsed="false">
      <c r="A606" s="96"/>
      <c r="B606" s="50" t="s">
        <v>505</v>
      </c>
      <c r="C606" s="51"/>
      <c r="D606" s="51"/>
      <c r="E606" s="52"/>
      <c r="F606" s="53" t="n">
        <f aca="false">SUM(F590:F604)</f>
        <v>0</v>
      </c>
    </row>
    <row r="607" customFormat="false" ht="15.75" hidden="false" customHeight="false" outlineLevel="0" collapsed="false">
      <c r="A607" s="96"/>
      <c r="B607" s="50"/>
      <c r="C607" s="51"/>
      <c r="D607" s="51"/>
      <c r="E607" s="52"/>
      <c r="F607" s="85"/>
    </row>
    <row r="608" customFormat="false" ht="31.5" hidden="false" customHeight="false" outlineLevel="0" collapsed="false">
      <c r="A608" s="379" t="s">
        <v>2</v>
      </c>
      <c r="B608" s="380" t="s">
        <v>3</v>
      </c>
      <c r="C608" s="381" t="s">
        <v>4</v>
      </c>
      <c r="D608" s="382" t="s">
        <v>5</v>
      </c>
      <c r="E608" s="383" t="s">
        <v>6</v>
      </c>
      <c r="F608" s="384" t="s">
        <v>7</v>
      </c>
    </row>
    <row r="609" customFormat="false" ht="15.75" hidden="false" customHeight="false" outlineLevel="0" collapsed="false">
      <c r="A609" s="385"/>
      <c r="B609" s="386" t="s">
        <v>506</v>
      </c>
      <c r="C609" s="386"/>
      <c r="D609" s="387"/>
      <c r="E609" s="388"/>
      <c r="F609" s="389"/>
    </row>
    <row r="610" customFormat="false" ht="30" hidden="false" customHeight="false" outlineLevel="0" collapsed="false">
      <c r="A610" s="26" t="s">
        <v>9</v>
      </c>
      <c r="B610" s="61" t="s">
        <v>56</v>
      </c>
      <c r="C610" s="62"/>
      <c r="D610" s="62"/>
      <c r="E610" s="64"/>
      <c r="F610" s="65"/>
    </row>
    <row r="611" customFormat="false" ht="30" hidden="false" customHeight="false" outlineLevel="0" collapsed="false">
      <c r="A611" s="31"/>
      <c r="B611" s="66" t="s">
        <v>57</v>
      </c>
      <c r="C611" s="67"/>
      <c r="D611" s="67"/>
      <c r="E611" s="69"/>
      <c r="F611" s="70"/>
    </row>
    <row r="612" customFormat="false" ht="60" hidden="false" customHeight="false" outlineLevel="0" collapsed="false">
      <c r="A612" s="31"/>
      <c r="B612" s="66" t="s">
        <v>507</v>
      </c>
      <c r="C612" s="67"/>
      <c r="D612" s="67"/>
      <c r="E612" s="69"/>
      <c r="F612" s="70"/>
    </row>
    <row r="613" customFormat="false" ht="30" hidden="false" customHeight="false" outlineLevel="0" collapsed="false">
      <c r="A613" s="31"/>
      <c r="B613" s="66" t="s">
        <v>59</v>
      </c>
      <c r="C613" s="67"/>
      <c r="D613" s="67"/>
      <c r="E613" s="69"/>
      <c r="F613" s="70"/>
    </row>
    <row r="614" customFormat="false" ht="15" hidden="false" customHeight="false" outlineLevel="0" collapsed="false">
      <c r="A614" s="31"/>
      <c r="B614" s="71" t="s">
        <v>60</v>
      </c>
      <c r="C614" s="67"/>
      <c r="D614" s="67"/>
      <c r="E614" s="69"/>
      <c r="F614" s="70"/>
    </row>
    <row r="615" customFormat="false" ht="15" hidden="false" customHeight="false" outlineLevel="0" collapsed="false">
      <c r="A615" s="31"/>
      <c r="B615" s="71" t="s">
        <v>61</v>
      </c>
      <c r="C615" s="67"/>
      <c r="D615" s="67"/>
      <c r="E615" s="69"/>
      <c r="F615" s="70"/>
    </row>
    <row r="616" customFormat="false" ht="15" hidden="false" customHeight="false" outlineLevel="0" collapsed="false">
      <c r="A616" s="31"/>
      <c r="B616" s="71" t="s">
        <v>62</v>
      </c>
      <c r="C616" s="67"/>
      <c r="D616" s="67"/>
      <c r="E616" s="69"/>
      <c r="F616" s="70"/>
    </row>
    <row r="617" customFormat="false" ht="15" hidden="false" customHeight="false" outlineLevel="0" collapsed="false">
      <c r="A617" s="31"/>
      <c r="B617" s="71" t="s">
        <v>63</v>
      </c>
      <c r="C617" s="67"/>
      <c r="D617" s="67"/>
      <c r="E617" s="69"/>
      <c r="F617" s="70"/>
    </row>
    <row r="618" customFormat="false" ht="30" hidden="false" customHeight="false" outlineLevel="0" collapsed="false">
      <c r="A618" s="31"/>
      <c r="B618" s="66" t="s">
        <v>64</v>
      </c>
      <c r="C618" s="67"/>
      <c r="D618" s="67"/>
      <c r="E618" s="69"/>
      <c r="F618" s="70"/>
    </row>
    <row r="619" customFormat="false" ht="30" hidden="false" customHeight="false" outlineLevel="0" collapsed="false">
      <c r="A619" s="31"/>
      <c r="B619" s="66" t="s">
        <v>65</v>
      </c>
      <c r="C619" s="67"/>
      <c r="D619" s="67"/>
      <c r="E619" s="69"/>
      <c r="F619" s="70"/>
    </row>
    <row r="620" customFormat="false" ht="15" hidden="false" customHeight="false" outlineLevel="0" collapsed="false">
      <c r="A620" s="31"/>
      <c r="B620" s="71" t="s">
        <v>66</v>
      </c>
      <c r="C620" s="67"/>
      <c r="D620" s="67"/>
      <c r="E620" s="69"/>
      <c r="F620" s="70"/>
    </row>
    <row r="621" customFormat="false" ht="30" hidden="false" customHeight="false" outlineLevel="0" collapsed="false">
      <c r="A621" s="31"/>
      <c r="B621" s="66" t="s">
        <v>67</v>
      </c>
      <c r="C621" s="67"/>
      <c r="D621" s="67"/>
      <c r="E621" s="69"/>
      <c r="F621" s="70"/>
    </row>
    <row r="622" customFormat="false" ht="15" hidden="false" customHeight="false" outlineLevel="0" collapsed="false">
      <c r="A622" s="31"/>
      <c r="B622" s="71" t="s">
        <v>68</v>
      </c>
      <c r="C622" s="67"/>
      <c r="D622" s="67"/>
      <c r="E622" s="69"/>
      <c r="F622" s="70"/>
    </row>
    <row r="623" customFormat="false" ht="15" hidden="false" customHeight="false" outlineLevel="0" collapsed="false">
      <c r="A623" s="31"/>
      <c r="B623" s="71" t="s">
        <v>69</v>
      </c>
      <c r="C623" s="67"/>
      <c r="D623" s="67"/>
      <c r="E623" s="69"/>
      <c r="F623" s="70"/>
    </row>
    <row r="624" customFormat="false" ht="15" hidden="false" customHeight="false" outlineLevel="0" collapsed="false">
      <c r="A624" s="31"/>
      <c r="B624" s="71" t="s">
        <v>70</v>
      </c>
      <c r="C624" s="67"/>
      <c r="D624" s="67"/>
      <c r="E624" s="69"/>
      <c r="F624" s="70"/>
    </row>
    <row r="625" customFormat="false" ht="15" hidden="false" customHeight="false" outlineLevel="0" collapsed="false">
      <c r="A625" s="31"/>
      <c r="B625" s="71" t="s">
        <v>71</v>
      </c>
      <c r="C625" s="67"/>
      <c r="D625" s="67"/>
      <c r="E625" s="69"/>
      <c r="F625" s="70"/>
    </row>
    <row r="626" customFormat="false" ht="60" hidden="false" customHeight="false" outlineLevel="0" collapsed="false">
      <c r="A626" s="31"/>
      <c r="B626" s="66" t="s">
        <v>72</v>
      </c>
      <c r="C626" s="67"/>
      <c r="D626" s="67"/>
      <c r="E626" s="69"/>
      <c r="F626" s="70"/>
    </row>
    <row r="627" customFormat="false" ht="30" hidden="false" customHeight="false" outlineLevel="0" collapsed="false">
      <c r="A627" s="31"/>
      <c r="B627" s="66" t="s">
        <v>73</v>
      </c>
      <c r="C627" s="67"/>
      <c r="D627" s="67"/>
      <c r="E627" s="69"/>
      <c r="F627" s="70"/>
    </row>
    <row r="628" customFormat="false" ht="15" hidden="false" customHeight="false" outlineLevel="0" collapsed="false">
      <c r="A628" s="34"/>
      <c r="B628" s="392" t="s">
        <v>508</v>
      </c>
      <c r="C628" s="393" t="s">
        <v>75</v>
      </c>
      <c r="D628" s="393" t="n">
        <v>1</v>
      </c>
      <c r="E628" s="394"/>
      <c r="F628" s="394" t="n">
        <f aca="false">SUM(D628*E628)</f>
        <v>0</v>
      </c>
    </row>
    <row r="629" customFormat="false" ht="165.65" hidden="false" customHeight="false" outlineLevel="0" collapsed="false">
      <c r="A629" s="35" t="s">
        <v>16</v>
      </c>
      <c r="B629" s="27" t="s">
        <v>509</v>
      </c>
      <c r="C629" s="73" t="s">
        <v>12</v>
      </c>
      <c r="D629" s="73" t="n">
        <v>56</v>
      </c>
      <c r="E629" s="33"/>
      <c r="F629" s="33" t="n">
        <f aca="false">SUM(D629*E629)</f>
        <v>0</v>
      </c>
    </row>
    <row r="630" customFormat="false" ht="139.5" hidden="false" customHeight="true" outlineLevel="0" collapsed="false">
      <c r="A630" s="35" t="s">
        <v>20</v>
      </c>
      <c r="B630" s="27" t="s">
        <v>510</v>
      </c>
      <c r="C630" s="73" t="s">
        <v>12</v>
      </c>
      <c r="D630" s="73" t="n">
        <v>4</v>
      </c>
      <c r="E630" s="33"/>
      <c r="F630" s="33" t="n">
        <f aca="false">SUM(D630*E630)</f>
        <v>0</v>
      </c>
    </row>
    <row r="631" customFormat="false" ht="165.65" hidden="false" customHeight="false" outlineLevel="0" collapsed="false">
      <c r="A631" s="35" t="s">
        <v>30</v>
      </c>
      <c r="B631" s="75" t="s">
        <v>511</v>
      </c>
      <c r="C631" s="73" t="s">
        <v>12</v>
      </c>
      <c r="D631" s="73" t="n">
        <v>2</v>
      </c>
      <c r="E631" s="33"/>
      <c r="F631" s="33" t="n">
        <f aca="false">SUM(D631*E631)</f>
        <v>0</v>
      </c>
    </row>
    <row r="632" customFormat="false" ht="46.25" hidden="false" customHeight="false" outlineLevel="0" collapsed="false">
      <c r="A632" s="35" t="s">
        <v>79</v>
      </c>
      <c r="B632" s="75" t="s">
        <v>512</v>
      </c>
      <c r="C632" s="73" t="s">
        <v>12</v>
      </c>
      <c r="D632" s="73" t="n">
        <v>62</v>
      </c>
      <c r="E632" s="33"/>
      <c r="F632" s="33" t="n">
        <f aca="false">SUM(D632*E632)</f>
        <v>0</v>
      </c>
    </row>
    <row r="633" customFormat="false" ht="115.85" hidden="false" customHeight="true" outlineLevel="0" collapsed="false">
      <c r="A633" s="35" t="s">
        <v>32</v>
      </c>
      <c r="B633" s="27" t="s">
        <v>513</v>
      </c>
      <c r="C633" s="73" t="s">
        <v>12</v>
      </c>
      <c r="D633" s="73" t="n">
        <v>6</v>
      </c>
      <c r="E633" s="33"/>
      <c r="F633" s="33" t="n">
        <f aca="false">SUM(D633*E633)</f>
        <v>0</v>
      </c>
    </row>
    <row r="634" customFormat="false" ht="115.85" hidden="false" customHeight="true" outlineLevel="0" collapsed="false">
      <c r="A634" s="35" t="s">
        <v>34</v>
      </c>
      <c r="B634" s="27" t="s">
        <v>514</v>
      </c>
      <c r="C634" s="73" t="s">
        <v>12</v>
      </c>
      <c r="D634" s="73" t="n">
        <v>4</v>
      </c>
      <c r="E634" s="33" t="n">
        <v>0</v>
      </c>
      <c r="F634" s="33" t="n">
        <f aca="false">SUM(D634*E634)</f>
        <v>0</v>
      </c>
    </row>
    <row r="635" customFormat="false" ht="115.85" hidden="false" customHeight="true" outlineLevel="0" collapsed="false">
      <c r="A635" s="35" t="s">
        <v>53</v>
      </c>
      <c r="B635" s="27" t="s">
        <v>515</v>
      </c>
      <c r="C635" s="73" t="s">
        <v>12</v>
      </c>
      <c r="D635" s="73" t="n">
        <v>4</v>
      </c>
      <c r="E635" s="33"/>
      <c r="F635" s="33" t="n">
        <f aca="false">SUM(D635*E635)</f>
        <v>0</v>
      </c>
    </row>
    <row r="636" customFormat="false" ht="114.1" hidden="false" customHeight="true" outlineLevel="0" collapsed="false">
      <c r="A636" s="35" t="s">
        <v>493</v>
      </c>
      <c r="B636" s="27" t="s">
        <v>516</v>
      </c>
      <c r="C636" s="73" t="s">
        <v>12</v>
      </c>
      <c r="D636" s="73" t="n">
        <v>4</v>
      </c>
      <c r="E636" s="33"/>
      <c r="F636" s="33" t="n">
        <f aca="false">SUM(D636*E636)</f>
        <v>0</v>
      </c>
    </row>
    <row r="637" customFormat="false" ht="86.9" hidden="false" customHeight="true" outlineLevel="0" collapsed="false">
      <c r="A637" s="35" t="s">
        <v>495</v>
      </c>
      <c r="B637" s="27" t="s">
        <v>517</v>
      </c>
      <c r="C637" s="73" t="s">
        <v>12</v>
      </c>
      <c r="D637" s="73" t="n">
        <v>1</v>
      </c>
      <c r="E637" s="33"/>
      <c r="F637" s="33" t="n">
        <f aca="false">SUM(D637*E637)</f>
        <v>0</v>
      </c>
    </row>
    <row r="638" customFormat="false" ht="15" hidden="false" customHeight="false" outlineLevel="0" collapsed="false">
      <c r="A638" s="35" t="s">
        <v>88</v>
      </c>
      <c r="B638" s="35" t="s">
        <v>85</v>
      </c>
      <c r="C638" s="73" t="s">
        <v>54</v>
      </c>
      <c r="D638" s="73" t="n">
        <v>1</v>
      </c>
      <c r="E638" s="33"/>
      <c r="F638" s="33" t="n">
        <f aca="false">SUM(D638*E638)</f>
        <v>0</v>
      </c>
    </row>
    <row r="639" customFormat="false" ht="120" hidden="false" customHeight="false" outlineLevel="0" collapsed="false">
      <c r="A639" s="35" t="s">
        <v>518</v>
      </c>
      <c r="B639" s="27" t="s">
        <v>87</v>
      </c>
      <c r="C639" s="73" t="s">
        <v>54</v>
      </c>
      <c r="D639" s="73" t="n">
        <v>1</v>
      </c>
      <c r="E639" s="33"/>
      <c r="F639" s="33" t="n">
        <f aca="false">SUM(D639*E639)</f>
        <v>0</v>
      </c>
    </row>
    <row r="640" customFormat="false" ht="45.75" hidden="false" customHeight="false" outlineLevel="0" collapsed="false">
      <c r="A640" s="35" t="s">
        <v>304</v>
      </c>
      <c r="B640" s="27" t="s">
        <v>89</v>
      </c>
      <c r="C640" s="73" t="s">
        <v>54</v>
      </c>
      <c r="D640" s="73" t="n">
        <v>1</v>
      </c>
      <c r="E640" s="33"/>
      <c r="F640" s="33" t="n">
        <f aca="false">SUM(D640*E640)</f>
        <v>0</v>
      </c>
    </row>
    <row r="641" s="206" customFormat="true" ht="15.75" hidden="false" customHeight="false" outlineLevel="0" collapsed="false">
      <c r="A641" s="200"/>
      <c r="B641" s="201" t="s">
        <v>37</v>
      </c>
      <c r="C641" s="202"/>
      <c r="D641" s="203"/>
      <c r="E641" s="204"/>
      <c r="F641" s="205" t="n">
        <f aca="false">SUM(F628:F640)</f>
        <v>0</v>
      </c>
    </row>
    <row r="642" customFormat="false" ht="15.75" hidden="false" customHeight="false" outlineLevel="0" collapsed="false">
      <c r="A642" s="390"/>
      <c r="B642" s="50"/>
      <c r="C642" s="96"/>
      <c r="D642" s="96"/>
      <c r="E642" s="52"/>
      <c r="F642" s="85"/>
    </row>
    <row r="643" customFormat="false" ht="31.5" hidden="false" customHeight="false" outlineLevel="0" collapsed="false">
      <c r="A643" s="379" t="s">
        <v>2</v>
      </c>
      <c r="B643" s="380" t="s">
        <v>3</v>
      </c>
      <c r="C643" s="381" t="s">
        <v>4</v>
      </c>
      <c r="D643" s="382" t="s">
        <v>5</v>
      </c>
      <c r="E643" s="383" t="s">
        <v>6</v>
      </c>
      <c r="F643" s="384" t="s">
        <v>7</v>
      </c>
    </row>
    <row r="644" customFormat="false" ht="15.75" hidden="false" customHeight="false" outlineLevel="0" collapsed="false">
      <c r="A644" s="385"/>
      <c r="B644" s="386" t="s">
        <v>519</v>
      </c>
      <c r="C644" s="386"/>
      <c r="D644" s="387"/>
      <c r="E644" s="388"/>
      <c r="F644" s="389"/>
    </row>
    <row r="645" customFormat="false" ht="15" hidden="false" customHeight="false" outlineLevel="0" collapsed="false">
      <c r="A645" s="26" t="s">
        <v>9</v>
      </c>
      <c r="B645" s="26" t="s">
        <v>91</v>
      </c>
      <c r="C645" s="37"/>
      <c r="D645" s="37"/>
      <c r="E645" s="38"/>
      <c r="F645" s="39"/>
    </row>
    <row r="646" customFormat="false" ht="30" hidden="false" customHeight="false" outlineLevel="0" collapsed="false">
      <c r="A646" s="31"/>
      <c r="B646" s="78" t="s">
        <v>520</v>
      </c>
      <c r="C646" s="79"/>
      <c r="D646" s="79"/>
      <c r="E646" s="80"/>
      <c r="F646" s="81"/>
    </row>
    <row r="647" customFormat="false" ht="15" hidden="false" customHeight="false" outlineLevel="0" collapsed="false">
      <c r="A647" s="31"/>
      <c r="B647" s="31" t="s">
        <v>521</v>
      </c>
      <c r="C647" s="79"/>
      <c r="D647" s="79"/>
      <c r="E647" s="80"/>
      <c r="F647" s="81"/>
    </row>
    <row r="648" customFormat="false" ht="15" hidden="false" customHeight="false" outlineLevel="0" collapsed="false">
      <c r="A648" s="31"/>
      <c r="B648" s="31" t="s">
        <v>94</v>
      </c>
      <c r="C648" s="79"/>
      <c r="D648" s="79"/>
      <c r="E648" s="80"/>
      <c r="F648" s="81"/>
    </row>
    <row r="649" customFormat="false" ht="15" hidden="false" customHeight="false" outlineLevel="0" collapsed="false">
      <c r="A649" s="31"/>
      <c r="B649" s="31" t="s">
        <v>95</v>
      </c>
      <c r="C649" s="79" t="s">
        <v>12</v>
      </c>
      <c r="D649" s="79" t="n">
        <v>2</v>
      </c>
      <c r="E649" s="80"/>
      <c r="F649" s="81"/>
    </row>
    <row r="650" customFormat="false" ht="15" hidden="false" customHeight="false" outlineLevel="0" collapsed="false">
      <c r="A650" s="31"/>
      <c r="B650" s="31" t="s">
        <v>96</v>
      </c>
      <c r="C650" s="79" t="s">
        <v>12</v>
      </c>
      <c r="D650" s="79" t="n">
        <v>2</v>
      </c>
      <c r="E650" s="80"/>
      <c r="F650" s="81"/>
    </row>
    <row r="651" customFormat="false" ht="15" hidden="false" customHeight="false" outlineLevel="0" collapsed="false">
      <c r="A651" s="31"/>
      <c r="B651" s="31" t="s">
        <v>97</v>
      </c>
      <c r="C651" s="79" t="s">
        <v>12</v>
      </c>
      <c r="D651" s="79" t="n">
        <v>1</v>
      </c>
      <c r="E651" s="80"/>
      <c r="F651" s="81"/>
    </row>
    <row r="652" customFormat="false" ht="15" hidden="false" customHeight="false" outlineLevel="0" collapsed="false">
      <c r="A652" s="31"/>
      <c r="B652" s="31" t="s">
        <v>98</v>
      </c>
      <c r="C652" s="79" t="s">
        <v>12</v>
      </c>
      <c r="D652" s="79" t="n">
        <v>1</v>
      </c>
      <c r="E652" s="80"/>
      <c r="F652" s="81"/>
    </row>
    <row r="653" customFormat="false" ht="15" hidden="false" customHeight="false" outlineLevel="0" collapsed="false">
      <c r="A653" s="31"/>
      <c r="B653" s="31" t="s">
        <v>99</v>
      </c>
      <c r="C653" s="79"/>
      <c r="D653" s="79"/>
      <c r="E653" s="80"/>
      <c r="F653" s="81"/>
    </row>
    <row r="654" customFormat="false" ht="15" hidden="false" customHeight="false" outlineLevel="0" collapsed="false">
      <c r="A654" s="31"/>
      <c r="B654" s="31" t="s">
        <v>100</v>
      </c>
      <c r="C654" s="79" t="s">
        <v>12</v>
      </c>
      <c r="D654" s="79" t="n">
        <v>1</v>
      </c>
      <c r="E654" s="80"/>
      <c r="F654" s="81"/>
    </row>
    <row r="655" customFormat="false" ht="15" hidden="false" customHeight="false" outlineLevel="0" collapsed="false">
      <c r="A655" s="31"/>
      <c r="B655" s="31" t="s">
        <v>101</v>
      </c>
      <c r="C655" s="79" t="s">
        <v>12</v>
      </c>
      <c r="D655" s="79" t="n">
        <v>24</v>
      </c>
      <c r="E655" s="80"/>
      <c r="F655" s="81"/>
    </row>
    <row r="656" customFormat="false" ht="15" hidden="false" customHeight="false" outlineLevel="0" collapsed="false">
      <c r="A656" s="31"/>
      <c r="B656" s="31" t="s">
        <v>102</v>
      </c>
      <c r="C656" s="79" t="s">
        <v>12</v>
      </c>
      <c r="D656" s="79" t="n">
        <v>1</v>
      </c>
      <c r="E656" s="80"/>
      <c r="F656" s="81"/>
    </row>
    <row r="657" customFormat="false" ht="15" hidden="false" customHeight="false" outlineLevel="0" collapsed="false">
      <c r="A657" s="31"/>
      <c r="B657" s="31" t="s">
        <v>103</v>
      </c>
      <c r="C657" s="79" t="s">
        <v>12</v>
      </c>
      <c r="D657" s="79" t="n">
        <v>1</v>
      </c>
      <c r="E657" s="80"/>
      <c r="F657" s="81"/>
    </row>
    <row r="658" customFormat="false" ht="15" hidden="false" customHeight="false" outlineLevel="0" collapsed="false">
      <c r="A658" s="31"/>
      <c r="B658" s="31" t="s">
        <v>104</v>
      </c>
      <c r="C658" s="79" t="s">
        <v>12</v>
      </c>
      <c r="D658" s="79" t="n">
        <v>1</v>
      </c>
      <c r="E658" s="80"/>
      <c r="F658" s="81"/>
    </row>
    <row r="659" customFormat="false" ht="15" hidden="false" customHeight="false" outlineLevel="0" collapsed="false">
      <c r="A659" s="31"/>
      <c r="B659" s="31" t="s">
        <v>105</v>
      </c>
      <c r="C659" s="79" t="s">
        <v>12</v>
      </c>
      <c r="D659" s="79" t="n">
        <v>1</v>
      </c>
      <c r="E659" s="80"/>
      <c r="F659" s="81"/>
    </row>
    <row r="660" customFormat="false" ht="15" hidden="false" customHeight="false" outlineLevel="0" collapsed="false">
      <c r="A660" s="31"/>
      <c r="B660" s="31" t="s">
        <v>106</v>
      </c>
      <c r="C660" s="79" t="s">
        <v>12</v>
      </c>
      <c r="D660" s="79" t="n">
        <v>1</v>
      </c>
      <c r="E660" s="80"/>
      <c r="F660" s="81"/>
    </row>
    <row r="661" customFormat="false" ht="15" hidden="false" customHeight="false" outlineLevel="0" collapsed="false">
      <c r="A661" s="31"/>
      <c r="B661" s="31" t="s">
        <v>107</v>
      </c>
      <c r="C661" s="79" t="s">
        <v>12</v>
      </c>
      <c r="D661" s="79" t="n">
        <v>4</v>
      </c>
      <c r="E661" s="80"/>
      <c r="F661" s="81"/>
    </row>
    <row r="662" customFormat="false" ht="15" hidden="false" customHeight="false" outlineLevel="0" collapsed="false">
      <c r="A662" s="31"/>
      <c r="B662" s="31" t="s">
        <v>108</v>
      </c>
      <c r="C662" s="79" t="s">
        <v>12</v>
      </c>
      <c r="D662" s="79" t="n">
        <v>4</v>
      </c>
      <c r="E662" s="80"/>
      <c r="F662" s="81"/>
    </row>
    <row r="663" customFormat="false" ht="15" hidden="false" customHeight="false" outlineLevel="0" collapsed="false">
      <c r="A663" s="31"/>
      <c r="B663" s="31" t="s">
        <v>109</v>
      </c>
      <c r="C663" s="79" t="s">
        <v>12</v>
      </c>
      <c r="D663" s="79" t="n">
        <v>1</v>
      </c>
      <c r="E663" s="80"/>
      <c r="F663" s="81"/>
    </row>
    <row r="664" customFormat="false" ht="15" hidden="false" customHeight="false" outlineLevel="0" collapsed="false">
      <c r="A664" s="34"/>
      <c r="B664" s="35" t="s">
        <v>110</v>
      </c>
      <c r="C664" s="28" t="s">
        <v>12</v>
      </c>
      <c r="D664" s="28" t="n">
        <v>1</v>
      </c>
      <c r="E664" s="33"/>
      <c r="F664" s="33" t="n">
        <f aca="false">SUM(D664*E664)</f>
        <v>0</v>
      </c>
    </row>
    <row r="665" customFormat="false" ht="30" hidden="false" customHeight="false" outlineLevel="0" collapsed="false">
      <c r="A665" s="26" t="s">
        <v>16</v>
      </c>
      <c r="B665" s="27" t="s">
        <v>111</v>
      </c>
      <c r="C665" s="28"/>
      <c r="D665" s="28"/>
      <c r="E665" s="29"/>
      <c r="F665" s="30"/>
    </row>
    <row r="666" customFormat="false" ht="15" hidden="false" customHeight="false" outlineLevel="0" collapsed="false">
      <c r="A666" s="31"/>
      <c r="B666" s="35" t="s">
        <v>112</v>
      </c>
      <c r="C666" s="28" t="s">
        <v>12</v>
      </c>
      <c r="D666" s="28" t="n">
        <v>12</v>
      </c>
      <c r="E666" s="33"/>
      <c r="F666" s="33" t="n">
        <f aca="false">SUM(D666*E666)</f>
        <v>0</v>
      </c>
    </row>
    <row r="667" customFormat="false" ht="15" hidden="false" customHeight="false" outlineLevel="0" collapsed="false">
      <c r="A667" s="31"/>
      <c r="B667" s="35" t="s">
        <v>113</v>
      </c>
      <c r="C667" s="28" t="s">
        <v>12</v>
      </c>
      <c r="D667" s="28" t="n">
        <v>12</v>
      </c>
      <c r="E667" s="33"/>
      <c r="F667" s="33" t="n">
        <f aca="false">SUM(D667*E667)</f>
        <v>0</v>
      </c>
    </row>
    <row r="668" customFormat="false" ht="15" hidden="false" customHeight="false" outlineLevel="0" collapsed="false">
      <c r="A668" s="34"/>
      <c r="B668" s="35" t="s">
        <v>47</v>
      </c>
      <c r="C668" s="28" t="s">
        <v>12</v>
      </c>
      <c r="D668" s="28" t="n">
        <v>12</v>
      </c>
      <c r="E668" s="33"/>
      <c r="F668" s="33" t="n">
        <f aca="false">SUM(D668*E668)</f>
        <v>0</v>
      </c>
    </row>
    <row r="669" customFormat="false" ht="15" hidden="false" customHeight="false" outlineLevel="0" collapsed="false">
      <c r="A669" s="35" t="s">
        <v>30</v>
      </c>
      <c r="B669" s="35" t="s">
        <v>114</v>
      </c>
      <c r="C669" s="28" t="s">
        <v>115</v>
      </c>
      <c r="D669" s="28" t="n">
        <v>1</v>
      </c>
      <c r="E669" s="33"/>
      <c r="F669" s="33" t="n">
        <f aca="false">SUM(D669*E669)</f>
        <v>0</v>
      </c>
    </row>
    <row r="670" customFormat="false" ht="15.75" hidden="false" customHeight="false" outlineLevel="0" collapsed="false">
      <c r="A670" s="35" t="s">
        <v>79</v>
      </c>
      <c r="B670" s="35" t="s">
        <v>116</v>
      </c>
      <c r="C670" s="28" t="s">
        <v>117</v>
      </c>
      <c r="D670" s="28" t="n">
        <v>1</v>
      </c>
      <c r="E670" s="33"/>
      <c r="F670" s="33" t="n">
        <f aca="false">SUM(D670*E670)</f>
        <v>0</v>
      </c>
    </row>
    <row r="671" s="206" customFormat="true" ht="15.75" hidden="false" customHeight="false" outlineLevel="0" collapsed="false">
      <c r="A671" s="200"/>
      <c r="B671" s="201" t="s">
        <v>37</v>
      </c>
      <c r="C671" s="202"/>
      <c r="D671" s="203"/>
      <c r="E671" s="204"/>
      <c r="F671" s="205" t="n">
        <f aca="false">SUM(F664:F670)</f>
        <v>0</v>
      </c>
    </row>
    <row r="672" customFormat="false" ht="15.75" hidden="false" customHeight="false" outlineLevel="0" collapsed="false">
      <c r="A672" s="84"/>
      <c r="B672" s="83"/>
      <c r="C672" s="84"/>
      <c r="D672" s="84"/>
      <c r="E672" s="84"/>
      <c r="F672" s="85"/>
    </row>
    <row r="673" customFormat="false" ht="31.5" hidden="false" customHeight="false" outlineLevel="0" collapsed="false">
      <c r="A673" s="379" t="s">
        <v>2</v>
      </c>
      <c r="B673" s="380" t="s">
        <v>3</v>
      </c>
      <c r="C673" s="381" t="s">
        <v>4</v>
      </c>
      <c r="D673" s="382" t="s">
        <v>5</v>
      </c>
      <c r="E673" s="383" t="s">
        <v>6</v>
      </c>
      <c r="F673" s="384" t="s">
        <v>7</v>
      </c>
    </row>
    <row r="674" customFormat="false" ht="15.75" hidden="false" customHeight="false" outlineLevel="0" collapsed="false">
      <c r="A674" s="385"/>
      <c r="B674" s="386" t="s">
        <v>522</v>
      </c>
      <c r="C674" s="386"/>
      <c r="D674" s="387"/>
      <c r="E674" s="388"/>
      <c r="F674" s="389"/>
    </row>
    <row r="675" customFormat="false" ht="51" hidden="false" customHeight="true" outlineLevel="0" collapsed="false">
      <c r="A675" s="35" t="s">
        <v>9</v>
      </c>
      <c r="B675" s="27" t="s">
        <v>523</v>
      </c>
      <c r="C675" s="28" t="s">
        <v>12</v>
      </c>
      <c r="D675" s="28" t="n">
        <v>1</v>
      </c>
      <c r="E675" s="33"/>
      <c r="F675" s="33" t="n">
        <f aca="false">SUM(D675*E675)</f>
        <v>0</v>
      </c>
    </row>
    <row r="676" customFormat="false" ht="46.5" hidden="false" customHeight="true" outlineLevel="0" collapsed="false">
      <c r="A676" s="35" t="s">
        <v>20</v>
      </c>
      <c r="B676" s="27" t="s">
        <v>120</v>
      </c>
      <c r="C676" s="28" t="s">
        <v>12</v>
      </c>
      <c r="D676" s="28" t="n">
        <v>7</v>
      </c>
      <c r="E676" s="33"/>
      <c r="F676" s="33" t="n">
        <f aca="false">SUM(D676*E676)</f>
        <v>0</v>
      </c>
    </row>
    <row r="677" customFormat="false" ht="51" hidden="false" customHeight="true" outlineLevel="0" collapsed="false">
      <c r="A677" s="35" t="s">
        <v>30</v>
      </c>
      <c r="B677" s="27" t="s">
        <v>524</v>
      </c>
      <c r="C677" s="28" t="s">
        <v>12</v>
      </c>
      <c r="D677" s="28" t="n">
        <v>3</v>
      </c>
      <c r="E677" s="33"/>
      <c r="F677" s="33" t="n">
        <f aca="false">SUM(D677*E677)</f>
        <v>0</v>
      </c>
    </row>
    <row r="678" customFormat="false" ht="19.5" hidden="false" customHeight="true" outlineLevel="0" collapsed="false">
      <c r="A678" s="35" t="s">
        <v>79</v>
      </c>
      <c r="B678" s="35" t="s">
        <v>122</v>
      </c>
      <c r="C678" s="28" t="s">
        <v>54</v>
      </c>
      <c r="D678" s="28" t="n">
        <v>1</v>
      </c>
      <c r="E678" s="33"/>
      <c r="F678" s="33" t="n">
        <f aca="false">SUM(D678*E678)</f>
        <v>0</v>
      </c>
    </row>
    <row r="679" s="206" customFormat="true" ht="15.75" hidden="false" customHeight="false" outlineLevel="0" collapsed="false">
      <c r="A679" s="200"/>
      <c r="B679" s="201" t="s">
        <v>37</v>
      </c>
      <c r="C679" s="202"/>
      <c r="D679" s="203"/>
      <c r="E679" s="204"/>
      <c r="F679" s="205" t="n">
        <f aca="false">SUM(F675:F678)</f>
        <v>0</v>
      </c>
    </row>
    <row r="680" customFormat="false" ht="15.75" hidden="false" customHeight="false" outlineLevel="0" collapsed="false">
      <c r="A680" s="395"/>
      <c r="B680" s="50"/>
      <c r="C680" s="51"/>
      <c r="D680" s="51"/>
      <c r="E680" s="96"/>
      <c r="F680" s="396"/>
    </row>
    <row r="681" customFormat="false" ht="31.5" hidden="false" customHeight="false" outlineLevel="0" collapsed="false">
      <c r="A681" s="379" t="s">
        <v>2</v>
      </c>
      <c r="B681" s="380" t="s">
        <v>3</v>
      </c>
      <c r="C681" s="381" t="s">
        <v>4</v>
      </c>
      <c r="D681" s="382" t="s">
        <v>5</v>
      </c>
      <c r="E681" s="383" t="s">
        <v>6</v>
      </c>
      <c r="F681" s="384" t="s">
        <v>7</v>
      </c>
    </row>
    <row r="682" customFormat="false" ht="15.75" hidden="false" customHeight="false" outlineLevel="0" collapsed="false">
      <c r="A682" s="385"/>
      <c r="B682" s="386" t="s">
        <v>525</v>
      </c>
      <c r="C682" s="386"/>
      <c r="D682" s="387"/>
      <c r="E682" s="388"/>
      <c r="F682" s="389"/>
    </row>
    <row r="683" customFormat="false" ht="45" hidden="false" customHeight="false" outlineLevel="0" collapsed="false">
      <c r="A683" s="26" t="s">
        <v>9</v>
      </c>
      <c r="B683" s="112" t="s">
        <v>526</v>
      </c>
      <c r="C683" s="37"/>
      <c r="D683" s="37"/>
      <c r="E683" s="38"/>
      <c r="F683" s="39"/>
    </row>
    <row r="684" customFormat="false" ht="15" hidden="false" customHeight="false" outlineLevel="0" collapsed="false">
      <c r="A684" s="397"/>
      <c r="B684" s="31" t="s">
        <v>527</v>
      </c>
      <c r="C684" s="79"/>
      <c r="D684" s="79"/>
      <c r="E684" s="80"/>
      <c r="F684" s="81"/>
    </row>
    <row r="685" customFormat="false" ht="15" hidden="false" customHeight="false" outlineLevel="0" collapsed="false">
      <c r="A685" s="397"/>
      <c r="B685" s="31" t="s">
        <v>528</v>
      </c>
      <c r="C685" s="79"/>
      <c r="D685" s="79"/>
      <c r="E685" s="80"/>
      <c r="F685" s="81"/>
    </row>
    <row r="686" customFormat="false" ht="15" hidden="false" customHeight="false" outlineLevel="0" collapsed="false">
      <c r="A686" s="397"/>
      <c r="B686" s="31" t="s">
        <v>127</v>
      </c>
      <c r="C686" s="79"/>
      <c r="D686" s="79"/>
      <c r="E686" s="80"/>
      <c r="F686" s="81"/>
    </row>
    <row r="687" customFormat="false" ht="15" hidden="false" customHeight="false" outlineLevel="0" collapsed="false">
      <c r="A687" s="397"/>
      <c r="B687" s="31" t="s">
        <v>128</v>
      </c>
      <c r="C687" s="79"/>
      <c r="D687" s="79"/>
      <c r="E687" s="80"/>
      <c r="F687" s="81"/>
    </row>
    <row r="688" customFormat="false" ht="15" hidden="false" customHeight="false" outlineLevel="0" collapsed="false">
      <c r="A688" s="397"/>
      <c r="B688" s="31" t="s">
        <v>129</v>
      </c>
      <c r="C688" s="79"/>
      <c r="D688" s="79"/>
      <c r="E688" s="80"/>
      <c r="F688" s="81"/>
    </row>
    <row r="689" customFormat="false" ht="15" hidden="false" customHeight="false" outlineLevel="0" collapsed="false">
      <c r="A689" s="397"/>
      <c r="B689" s="31" t="s">
        <v>130</v>
      </c>
      <c r="C689" s="79"/>
      <c r="D689" s="79"/>
      <c r="E689" s="80"/>
      <c r="F689" s="81"/>
    </row>
    <row r="690" customFormat="false" ht="15" hidden="false" customHeight="false" outlineLevel="0" collapsed="false">
      <c r="A690" s="397"/>
      <c r="B690" s="31" t="s">
        <v>131</v>
      </c>
      <c r="C690" s="79"/>
      <c r="D690" s="79"/>
      <c r="E690" s="80"/>
      <c r="F690" s="81"/>
    </row>
    <row r="691" customFormat="false" ht="15" hidden="false" customHeight="false" outlineLevel="0" collapsed="false">
      <c r="A691" s="397"/>
      <c r="B691" s="31" t="s">
        <v>132</v>
      </c>
      <c r="C691" s="79"/>
      <c r="D691" s="79"/>
      <c r="E691" s="80"/>
      <c r="F691" s="81"/>
    </row>
    <row r="692" customFormat="false" ht="15" hidden="false" customHeight="false" outlineLevel="0" collapsed="false">
      <c r="A692" s="397"/>
      <c r="B692" s="31" t="s">
        <v>133</v>
      </c>
      <c r="C692" s="79"/>
      <c r="D692" s="79"/>
      <c r="E692" s="80"/>
      <c r="F692" s="81"/>
    </row>
    <row r="693" customFormat="false" ht="15" hidden="false" customHeight="false" outlineLevel="0" collapsed="false">
      <c r="A693" s="397"/>
      <c r="B693" s="31" t="s">
        <v>134</v>
      </c>
      <c r="C693" s="79"/>
      <c r="D693" s="79"/>
      <c r="E693" s="80"/>
      <c r="F693" s="81"/>
    </row>
    <row r="694" customFormat="false" ht="15" hidden="false" customHeight="false" outlineLevel="0" collapsed="false">
      <c r="A694" s="397"/>
      <c r="B694" s="31" t="s">
        <v>135</v>
      </c>
      <c r="C694" s="79"/>
      <c r="D694" s="79"/>
      <c r="E694" s="80"/>
      <c r="F694" s="81"/>
    </row>
    <row r="695" customFormat="false" ht="15" hidden="false" customHeight="false" outlineLevel="0" collapsed="false">
      <c r="A695" s="397"/>
      <c r="B695" s="31" t="s">
        <v>136</v>
      </c>
      <c r="C695" s="79"/>
      <c r="D695" s="79"/>
      <c r="E695" s="80"/>
      <c r="F695" s="81"/>
    </row>
    <row r="696" customFormat="false" ht="15" hidden="false" customHeight="false" outlineLevel="0" collapsed="false">
      <c r="A696" s="397"/>
      <c r="B696" s="31" t="s">
        <v>137</v>
      </c>
      <c r="C696" s="79"/>
      <c r="D696" s="79"/>
      <c r="E696" s="80"/>
      <c r="F696" s="81"/>
    </row>
    <row r="697" customFormat="false" ht="15" hidden="false" customHeight="false" outlineLevel="0" collapsed="false">
      <c r="A697" s="397"/>
      <c r="B697" s="31" t="s">
        <v>138</v>
      </c>
      <c r="C697" s="79"/>
      <c r="D697" s="79"/>
      <c r="E697" s="80"/>
      <c r="F697" s="81"/>
    </row>
    <row r="698" customFormat="false" ht="15" hidden="false" customHeight="false" outlineLevel="0" collapsed="false">
      <c r="A698" s="397"/>
      <c r="B698" s="31" t="s">
        <v>139</v>
      </c>
      <c r="C698" s="79"/>
      <c r="D698" s="79"/>
      <c r="E698" s="80"/>
      <c r="F698" s="81"/>
    </row>
    <row r="699" customFormat="false" ht="30" hidden="false" customHeight="false" outlineLevel="0" collapsed="false">
      <c r="A699" s="397"/>
      <c r="B699" s="78" t="s">
        <v>140</v>
      </c>
      <c r="C699" s="79"/>
      <c r="D699" s="79"/>
      <c r="E699" s="80"/>
      <c r="F699" s="81"/>
    </row>
    <row r="700" customFormat="false" ht="36.85" hidden="false" customHeight="true" outlineLevel="0" collapsed="false">
      <c r="A700" s="398"/>
      <c r="B700" s="35" t="s">
        <v>529</v>
      </c>
      <c r="C700" s="28" t="s">
        <v>142</v>
      </c>
      <c r="D700" s="28" t="n">
        <v>1</v>
      </c>
      <c r="E700" s="33"/>
      <c r="F700" s="33" t="n">
        <f aca="false">SUM(D700*E700)</f>
        <v>0</v>
      </c>
    </row>
    <row r="701" s="206" customFormat="true" ht="15.75" hidden="false" customHeight="false" outlineLevel="0" collapsed="false">
      <c r="A701" s="200"/>
      <c r="B701" s="201" t="s">
        <v>37</v>
      </c>
      <c r="C701" s="202"/>
      <c r="D701" s="203"/>
      <c r="E701" s="204"/>
      <c r="F701" s="205" t="n">
        <f aca="false">SUM(F700)</f>
        <v>0</v>
      </c>
    </row>
    <row r="702" customFormat="false" ht="15.75" hidden="false" customHeight="false" outlineLevel="0" collapsed="false">
      <c r="A702" s="395"/>
      <c r="B702" s="50"/>
      <c r="C702" s="51"/>
      <c r="D702" s="51"/>
      <c r="E702" s="96"/>
      <c r="F702" s="396"/>
    </row>
    <row r="703" customFormat="false" ht="31.5" hidden="false" customHeight="false" outlineLevel="0" collapsed="false">
      <c r="A703" s="379" t="s">
        <v>2</v>
      </c>
      <c r="B703" s="380" t="s">
        <v>3</v>
      </c>
      <c r="C703" s="381" t="s">
        <v>4</v>
      </c>
      <c r="D703" s="382" t="s">
        <v>5</v>
      </c>
      <c r="E703" s="383" t="s">
        <v>6</v>
      </c>
      <c r="F703" s="384" t="s">
        <v>7</v>
      </c>
    </row>
    <row r="704" customFormat="false" ht="15.75" hidden="false" customHeight="false" outlineLevel="0" collapsed="false">
      <c r="A704" s="385"/>
      <c r="B704" s="386" t="s">
        <v>530</v>
      </c>
      <c r="C704" s="386"/>
      <c r="D704" s="387"/>
      <c r="E704" s="388"/>
      <c r="F704" s="389"/>
    </row>
    <row r="705" customFormat="false" ht="15" hidden="false" customHeight="false" outlineLevel="0" collapsed="false">
      <c r="A705" s="26" t="s">
        <v>9</v>
      </c>
      <c r="B705" s="26" t="s">
        <v>531</v>
      </c>
      <c r="C705" s="37"/>
      <c r="D705" s="37"/>
      <c r="E705" s="399"/>
      <c r="F705" s="90"/>
    </row>
    <row r="706" customFormat="false" ht="43.85" hidden="false" customHeight="true" outlineLevel="0" collapsed="false">
      <c r="A706" s="34"/>
      <c r="B706" s="34" t="s">
        <v>532</v>
      </c>
      <c r="C706" s="41" t="s">
        <v>12</v>
      </c>
      <c r="D706" s="41" t="n">
        <v>2</v>
      </c>
      <c r="E706" s="394"/>
      <c r="F706" s="394" t="n">
        <f aca="false">SUM(D706*E706)</f>
        <v>0</v>
      </c>
    </row>
    <row r="707" customFormat="false" ht="15" hidden="false" customHeight="false" outlineLevel="0" collapsed="false">
      <c r="A707" s="26" t="s">
        <v>16</v>
      </c>
      <c r="B707" s="26" t="s">
        <v>531</v>
      </c>
      <c r="C707" s="37"/>
      <c r="D707" s="37"/>
      <c r="E707" s="399"/>
      <c r="F707" s="90"/>
    </row>
    <row r="708" customFormat="false" ht="35.1" hidden="false" customHeight="true" outlineLevel="0" collapsed="false">
      <c r="A708" s="34"/>
      <c r="B708" s="34" t="s">
        <v>533</v>
      </c>
      <c r="C708" s="41" t="s">
        <v>12</v>
      </c>
      <c r="D708" s="41" t="n">
        <v>3</v>
      </c>
      <c r="E708" s="394"/>
      <c r="F708" s="394" t="n">
        <f aca="false">SUM(D708*E708)</f>
        <v>0</v>
      </c>
    </row>
    <row r="709" customFormat="false" ht="15" hidden="false" customHeight="false" outlineLevel="0" collapsed="false">
      <c r="A709" s="26" t="s">
        <v>20</v>
      </c>
      <c r="B709" s="26" t="s">
        <v>531</v>
      </c>
      <c r="C709" s="37"/>
      <c r="D709" s="37"/>
      <c r="E709" s="399"/>
      <c r="F709" s="90"/>
    </row>
    <row r="710" customFormat="false" ht="15" hidden="false" customHeight="false" outlineLevel="0" collapsed="false">
      <c r="A710" s="34"/>
      <c r="B710" s="34" t="s">
        <v>534</v>
      </c>
      <c r="C710" s="41" t="s">
        <v>12</v>
      </c>
      <c r="D710" s="41" t="n">
        <v>1</v>
      </c>
      <c r="E710" s="394"/>
      <c r="F710" s="394" t="n">
        <f aca="false">SUM(D710*E710)</f>
        <v>0</v>
      </c>
    </row>
    <row r="711" customFormat="false" ht="15" hidden="false" customHeight="false" outlineLevel="0" collapsed="false">
      <c r="A711" s="26" t="s">
        <v>30</v>
      </c>
      <c r="B711" s="26" t="s">
        <v>531</v>
      </c>
      <c r="C711" s="37"/>
      <c r="D711" s="37"/>
      <c r="E711" s="399"/>
      <c r="F711" s="90"/>
    </row>
    <row r="712" customFormat="false" ht="15" hidden="false" customHeight="false" outlineLevel="0" collapsed="false">
      <c r="A712" s="34"/>
      <c r="B712" s="34" t="s">
        <v>535</v>
      </c>
      <c r="C712" s="41" t="s">
        <v>12</v>
      </c>
      <c r="D712" s="41" t="n">
        <v>1</v>
      </c>
      <c r="E712" s="394"/>
      <c r="F712" s="394" t="n">
        <f aca="false">SUM(D712*E712)</f>
        <v>0</v>
      </c>
    </row>
    <row r="713" customFormat="false" ht="15" hidden="false" customHeight="false" outlineLevel="0" collapsed="false">
      <c r="A713" s="26" t="s">
        <v>79</v>
      </c>
      <c r="B713" s="26" t="s">
        <v>531</v>
      </c>
      <c r="C713" s="37"/>
      <c r="D713" s="37"/>
      <c r="E713" s="399"/>
      <c r="F713" s="90"/>
    </row>
    <row r="714" customFormat="false" ht="15" hidden="false" customHeight="false" outlineLevel="0" collapsed="false">
      <c r="A714" s="34"/>
      <c r="B714" s="34" t="s">
        <v>536</v>
      </c>
      <c r="C714" s="41" t="s">
        <v>12</v>
      </c>
      <c r="D714" s="41" t="n">
        <v>1</v>
      </c>
      <c r="E714" s="394"/>
      <c r="F714" s="394" t="n">
        <f aca="false">SUM(D714*E714)</f>
        <v>0</v>
      </c>
    </row>
    <row r="715" customFormat="false" ht="15" hidden="false" customHeight="false" outlineLevel="0" collapsed="false">
      <c r="A715" s="26" t="s">
        <v>32</v>
      </c>
      <c r="B715" s="26" t="s">
        <v>531</v>
      </c>
      <c r="C715" s="37"/>
      <c r="D715" s="37"/>
      <c r="E715" s="399"/>
      <c r="F715" s="90"/>
    </row>
    <row r="716" customFormat="false" ht="15" hidden="false" customHeight="false" outlineLevel="0" collapsed="false">
      <c r="A716" s="34"/>
      <c r="B716" s="34" t="s">
        <v>537</v>
      </c>
      <c r="C716" s="41" t="s">
        <v>12</v>
      </c>
      <c r="D716" s="41" t="n">
        <v>3</v>
      </c>
      <c r="E716" s="394"/>
      <c r="F716" s="394" t="n">
        <f aca="false">SUM(D716*E716)</f>
        <v>0</v>
      </c>
    </row>
    <row r="717" customFormat="false" ht="15" hidden="false" customHeight="false" outlineLevel="0" collapsed="false">
      <c r="A717" s="26" t="s">
        <v>34</v>
      </c>
      <c r="B717" s="26" t="s">
        <v>531</v>
      </c>
      <c r="C717" s="37"/>
      <c r="D717" s="37"/>
      <c r="E717" s="399"/>
      <c r="F717" s="90"/>
    </row>
    <row r="718" customFormat="false" ht="15" hidden="false" customHeight="false" outlineLevel="0" collapsed="false">
      <c r="A718" s="34"/>
      <c r="B718" s="34" t="s">
        <v>538</v>
      </c>
      <c r="C718" s="41" t="s">
        <v>12</v>
      </c>
      <c r="D718" s="41" t="n">
        <v>3</v>
      </c>
      <c r="E718" s="394"/>
      <c r="F718" s="394" t="n">
        <f aca="false">SUM(D718*E718)</f>
        <v>0</v>
      </c>
    </row>
    <row r="719" customFormat="false" ht="15" hidden="false" customHeight="false" outlineLevel="0" collapsed="false">
      <c r="A719" s="26" t="s">
        <v>53</v>
      </c>
      <c r="B719" s="26" t="s">
        <v>539</v>
      </c>
      <c r="C719" s="37"/>
      <c r="D719" s="37"/>
      <c r="E719" s="399"/>
      <c r="F719" s="90"/>
    </row>
    <row r="720" customFormat="false" ht="15" hidden="false" customHeight="false" outlineLevel="0" collapsed="false">
      <c r="A720" s="34"/>
      <c r="B720" s="34" t="s">
        <v>540</v>
      </c>
      <c r="C720" s="41" t="s">
        <v>338</v>
      </c>
      <c r="D720" s="41" t="n">
        <v>30</v>
      </c>
      <c r="E720" s="394"/>
      <c r="F720" s="394" t="n">
        <f aca="false">SUM(D720*E720)</f>
        <v>0</v>
      </c>
    </row>
    <row r="721" customFormat="false" ht="15" hidden="false" customHeight="false" outlineLevel="0" collapsed="false">
      <c r="A721" s="26" t="s">
        <v>84</v>
      </c>
      <c r="B721" s="26" t="s">
        <v>539</v>
      </c>
      <c r="C721" s="37"/>
      <c r="D721" s="37"/>
      <c r="E721" s="399"/>
      <c r="F721" s="90"/>
    </row>
    <row r="722" customFormat="false" ht="15" hidden="false" customHeight="false" outlineLevel="0" collapsed="false">
      <c r="A722" s="34"/>
      <c r="B722" s="34" t="s">
        <v>541</v>
      </c>
      <c r="C722" s="41" t="s">
        <v>12</v>
      </c>
      <c r="D722" s="41" t="n">
        <v>30</v>
      </c>
      <c r="E722" s="394"/>
      <c r="F722" s="394" t="n">
        <f aca="false">SUM(D722*E722)</f>
        <v>0</v>
      </c>
    </row>
    <row r="723" customFormat="false" ht="15" hidden="false" customHeight="false" outlineLevel="0" collapsed="false">
      <c r="A723" s="26" t="s">
        <v>86</v>
      </c>
      <c r="B723" s="26" t="s">
        <v>542</v>
      </c>
      <c r="C723" s="37"/>
      <c r="D723" s="37"/>
      <c r="E723" s="399"/>
      <c r="F723" s="90"/>
    </row>
    <row r="724" customFormat="false" ht="15" hidden="false" customHeight="false" outlineLevel="0" collapsed="false">
      <c r="A724" s="34"/>
      <c r="B724" s="34" t="s">
        <v>543</v>
      </c>
      <c r="C724" s="41" t="s">
        <v>12</v>
      </c>
      <c r="D724" s="41" t="n">
        <v>1</v>
      </c>
      <c r="E724" s="394"/>
      <c r="F724" s="394" t="n">
        <f aca="false">SUM(D724*E724)</f>
        <v>0</v>
      </c>
    </row>
    <row r="725" customFormat="false" ht="15" hidden="false" customHeight="false" outlineLevel="0" collapsed="false">
      <c r="A725" s="35" t="s">
        <v>88</v>
      </c>
      <c r="B725" s="35" t="s">
        <v>544</v>
      </c>
      <c r="C725" s="28" t="s">
        <v>54</v>
      </c>
      <c r="D725" s="28" t="n">
        <v>1</v>
      </c>
      <c r="E725" s="33"/>
      <c r="F725" s="33" t="n">
        <f aca="false">SUM(D725*E725)</f>
        <v>0</v>
      </c>
    </row>
    <row r="726" customFormat="false" ht="15.75" hidden="false" customHeight="false" outlineLevel="0" collapsed="false">
      <c r="A726" s="35" t="s">
        <v>518</v>
      </c>
      <c r="B726" s="35" t="s">
        <v>545</v>
      </c>
      <c r="C726" s="28"/>
      <c r="D726" s="28"/>
      <c r="E726" s="400"/>
      <c r="F726" s="401"/>
    </row>
    <row r="727" s="206" customFormat="true" ht="15.75" hidden="false" customHeight="false" outlineLevel="0" collapsed="false">
      <c r="A727" s="200"/>
      <c r="B727" s="201" t="s">
        <v>37</v>
      </c>
      <c r="C727" s="202"/>
      <c r="D727" s="203"/>
      <c r="E727" s="204"/>
      <c r="F727" s="205" t="n">
        <f aca="false">SUM(F706:F726)</f>
        <v>0</v>
      </c>
    </row>
    <row r="728" customFormat="false" ht="15" hidden="false" customHeight="false" outlineLevel="0" collapsed="false">
      <c r="A728" s="395"/>
      <c r="B728" s="52"/>
      <c r="C728" s="51"/>
      <c r="D728" s="51"/>
      <c r="E728" s="96"/>
      <c r="F728" s="402" t="n">
        <f aca="false">SUM(F705:F726)</f>
        <v>0</v>
      </c>
    </row>
    <row r="729" s="52" customFormat="true" ht="15.75" hidden="false" customHeight="false" outlineLevel="0" collapsed="false">
      <c r="A729" s="375"/>
      <c r="B729" s="168"/>
      <c r="C729" s="51"/>
      <c r="D729" s="376"/>
      <c r="E729" s="107"/>
      <c r="F729" s="108"/>
    </row>
    <row r="730" customFormat="false" ht="31.5" hidden="false" customHeight="false" outlineLevel="0" collapsed="false">
      <c r="A730" s="379" t="s">
        <v>2</v>
      </c>
      <c r="B730" s="403" t="s">
        <v>546</v>
      </c>
      <c r="C730" s="403"/>
      <c r="D730" s="403"/>
      <c r="E730" s="403"/>
      <c r="F730" s="384" t="s">
        <v>7</v>
      </c>
    </row>
    <row r="731" customFormat="false" ht="15.75" hidden="false" customHeight="false" outlineLevel="0" collapsed="false">
      <c r="A731" s="9"/>
      <c r="B731" s="98"/>
      <c r="C731" s="98"/>
      <c r="D731" s="98"/>
      <c r="E731" s="101"/>
      <c r="F731" s="17"/>
    </row>
    <row r="732" customFormat="false" ht="15" hidden="false" customHeight="false" outlineLevel="0" collapsed="false">
      <c r="A732" s="104" t="s">
        <v>9</v>
      </c>
      <c r="B732" s="105" t="s">
        <v>547</v>
      </c>
      <c r="C732" s="105"/>
      <c r="D732" s="105"/>
      <c r="E732" s="404" t="n">
        <f aca="false">F586</f>
        <v>0</v>
      </c>
      <c r="F732" s="404"/>
    </row>
    <row r="733" customFormat="false" ht="15" hidden="false" customHeight="false" outlineLevel="0" collapsed="false">
      <c r="A733" s="104" t="s">
        <v>16</v>
      </c>
      <c r="B733" s="105" t="s">
        <v>548</v>
      </c>
      <c r="C733" s="105"/>
      <c r="D733" s="105"/>
      <c r="E733" s="404" t="n">
        <f aca="false">F605</f>
        <v>0</v>
      </c>
      <c r="F733" s="404"/>
    </row>
    <row r="734" customFormat="false" ht="15" hidden="false" customHeight="false" outlineLevel="0" collapsed="false">
      <c r="A734" s="104" t="s">
        <v>20</v>
      </c>
      <c r="B734" s="105" t="s">
        <v>549</v>
      </c>
      <c r="C734" s="105"/>
      <c r="D734" s="105"/>
      <c r="E734" s="404" t="n">
        <f aca="false">F641</f>
        <v>0</v>
      </c>
      <c r="F734" s="404"/>
    </row>
    <row r="735" customFormat="false" ht="15" hidden="false" customHeight="false" outlineLevel="0" collapsed="false">
      <c r="A735" s="104" t="s">
        <v>30</v>
      </c>
      <c r="B735" s="105" t="s">
        <v>550</v>
      </c>
      <c r="C735" s="105"/>
      <c r="D735" s="105"/>
      <c r="E735" s="404" t="n">
        <f aca="false">F671</f>
        <v>0</v>
      </c>
      <c r="F735" s="404"/>
    </row>
    <row r="736" customFormat="false" ht="15" hidden="false" customHeight="false" outlineLevel="0" collapsed="false">
      <c r="A736" s="104" t="s">
        <v>79</v>
      </c>
      <c r="B736" s="105" t="s">
        <v>551</v>
      </c>
      <c r="C736" s="105"/>
      <c r="D736" s="105"/>
      <c r="E736" s="404" t="n">
        <f aca="false">F679</f>
        <v>0</v>
      </c>
      <c r="F736" s="404"/>
    </row>
    <row r="737" customFormat="false" ht="15" hidden="false" customHeight="false" outlineLevel="0" collapsed="false">
      <c r="A737" s="104" t="s">
        <v>32</v>
      </c>
      <c r="B737" s="105" t="s">
        <v>152</v>
      </c>
      <c r="C737" s="105"/>
      <c r="D737" s="105"/>
      <c r="E737" s="404" t="n">
        <f aca="false">F701</f>
        <v>0</v>
      </c>
      <c r="F737" s="404"/>
    </row>
    <row r="738" customFormat="false" ht="15" hidden="false" customHeight="false" outlineLevel="0" collapsed="false">
      <c r="A738" s="104" t="s">
        <v>34</v>
      </c>
      <c r="B738" s="105" t="s">
        <v>552</v>
      </c>
      <c r="C738" s="105"/>
      <c r="D738" s="105"/>
      <c r="E738" s="404" t="n">
        <f aca="false">F727</f>
        <v>0</v>
      </c>
      <c r="F738" s="404"/>
    </row>
    <row r="739" customFormat="false" ht="15" hidden="false" customHeight="false" outlineLevel="0" collapsed="false">
      <c r="A739" s="8"/>
      <c r="B739" s="52"/>
      <c r="C739" s="52"/>
      <c r="D739" s="52"/>
      <c r="E739" s="107"/>
      <c r="F739" s="108"/>
    </row>
    <row r="740" customFormat="false" ht="15" hidden="false" customHeight="false" outlineLevel="0" collapsed="false">
      <c r="A740" s="97" t="s">
        <v>153</v>
      </c>
      <c r="B740" s="97"/>
      <c r="C740" s="97"/>
      <c r="D740" s="97"/>
      <c r="E740" s="405" t="n">
        <f aca="false">SUM(E732:F738)</f>
        <v>0</v>
      </c>
      <c r="F740" s="405"/>
    </row>
    <row r="741" customFormat="false" ht="15" hidden="false" customHeight="false" outlineLevel="0" collapsed="false">
      <c r="A741" s="8"/>
      <c r="B741" s="52"/>
      <c r="C741" s="52"/>
      <c r="D741" s="52"/>
      <c r="E741" s="107"/>
      <c r="F741" s="108"/>
    </row>
    <row r="742" customFormat="false" ht="15" hidden="false" customHeight="false" outlineLevel="0" collapsed="false">
      <c r="A742" s="8"/>
      <c r="B742" s="52"/>
      <c r="C742" s="52"/>
      <c r="D742" s="52"/>
      <c r="E742" s="107"/>
      <c r="F742" s="108"/>
    </row>
    <row r="743" customFormat="false" ht="12.75" hidden="false" customHeight="false" outlineLevel="0" collapsed="false">
      <c r="A743" s="377" t="s">
        <v>553</v>
      </c>
      <c r="B743" s="377"/>
      <c r="C743" s="377"/>
      <c r="D743" s="377"/>
      <c r="E743" s="377"/>
      <c r="F743" s="377"/>
    </row>
    <row r="744" customFormat="false" ht="15" hidden="false" customHeight="false" outlineLevel="0" collapsed="false">
      <c r="A744" s="14"/>
      <c r="B744" s="378"/>
      <c r="C744" s="378"/>
      <c r="D744" s="378"/>
      <c r="E744" s="101"/>
      <c r="F744" s="17"/>
    </row>
    <row r="745" s="52" customFormat="true" ht="15.75" hidden="false" customHeight="false" outlineLevel="0" collapsed="false">
      <c r="A745" s="375"/>
      <c r="B745" s="168"/>
      <c r="C745" s="51"/>
      <c r="D745" s="376"/>
      <c r="E745" s="107"/>
      <c r="F745" s="108"/>
    </row>
    <row r="746" customFormat="false" ht="30.75" hidden="false" customHeight="false" outlineLevel="0" collapsed="false">
      <c r="A746" s="18" t="s">
        <v>2</v>
      </c>
      <c r="B746" s="19" t="s">
        <v>3</v>
      </c>
      <c r="C746" s="20" t="s">
        <v>4</v>
      </c>
      <c r="D746" s="21" t="s">
        <v>5</v>
      </c>
      <c r="E746" s="22" t="s">
        <v>6</v>
      </c>
      <c r="F746" s="23" t="s">
        <v>7</v>
      </c>
    </row>
    <row r="747" customFormat="false" ht="15" hidden="false" customHeight="false" outlineLevel="0" collapsed="false">
      <c r="A747" s="111"/>
      <c r="B747" s="25" t="s">
        <v>155</v>
      </c>
      <c r="C747" s="25"/>
      <c r="D747" s="25"/>
      <c r="E747" s="25"/>
      <c r="F747" s="25"/>
    </row>
    <row r="748" s="52" customFormat="true" ht="99.2" hidden="false" customHeight="true" outlineLevel="0" collapsed="false">
      <c r="A748" s="112" t="s">
        <v>9</v>
      </c>
      <c r="B748" s="113" t="s">
        <v>554</v>
      </c>
      <c r="C748" s="114"/>
      <c r="D748" s="114"/>
      <c r="E748" s="115"/>
      <c r="F748" s="116"/>
    </row>
    <row r="749" s="52" customFormat="true" ht="15" hidden="false" customHeight="false" outlineLevel="0" collapsed="false">
      <c r="A749" s="112"/>
      <c r="B749" s="117" t="s">
        <v>157</v>
      </c>
      <c r="C749" s="118" t="s">
        <v>12</v>
      </c>
      <c r="D749" s="118" t="n">
        <v>4</v>
      </c>
      <c r="E749" s="119"/>
      <c r="F749" s="120" t="n">
        <f aca="false">D749*E749</f>
        <v>0</v>
      </c>
    </row>
    <row r="750" s="52" customFormat="true" ht="15" hidden="false" customHeight="false" outlineLevel="0" collapsed="false">
      <c r="A750" s="112"/>
      <c r="B750" s="121" t="s">
        <v>158</v>
      </c>
      <c r="C750" s="122" t="s">
        <v>12</v>
      </c>
      <c r="D750" s="122" t="n">
        <v>4</v>
      </c>
      <c r="E750" s="123"/>
      <c r="F750" s="120" t="n">
        <f aca="false">D750*E750</f>
        <v>0</v>
      </c>
    </row>
    <row r="751" s="52" customFormat="true" ht="15" hidden="false" customHeight="false" outlineLevel="0" collapsed="false">
      <c r="A751" s="78"/>
      <c r="B751" s="121" t="s">
        <v>159</v>
      </c>
      <c r="C751" s="122" t="s">
        <v>12</v>
      </c>
      <c r="D751" s="122" t="n">
        <v>4</v>
      </c>
      <c r="E751" s="123"/>
      <c r="F751" s="120" t="n">
        <f aca="false">D751*E751</f>
        <v>0</v>
      </c>
    </row>
    <row r="752" s="52" customFormat="true" ht="75" hidden="false" customHeight="false" outlineLevel="0" collapsed="false">
      <c r="A752" s="27" t="s">
        <v>16</v>
      </c>
      <c r="B752" s="125" t="s">
        <v>164</v>
      </c>
      <c r="C752" s="118" t="s">
        <v>12</v>
      </c>
      <c r="D752" s="118" t="n">
        <v>4</v>
      </c>
      <c r="E752" s="119"/>
      <c r="F752" s="120" t="n">
        <f aca="false">D752*E752</f>
        <v>0</v>
      </c>
    </row>
    <row r="753" s="52" customFormat="true" ht="103.55" hidden="false" customHeight="true" outlineLevel="0" collapsed="false">
      <c r="A753" s="112" t="s">
        <v>30</v>
      </c>
      <c r="B753" s="86" t="s">
        <v>555</v>
      </c>
      <c r="C753" s="126"/>
      <c r="D753" s="127"/>
      <c r="E753" s="119"/>
      <c r="F753" s="120"/>
    </row>
    <row r="754" s="52" customFormat="true" ht="15" hidden="false" customHeight="false" outlineLevel="0" collapsed="false">
      <c r="A754" s="128"/>
      <c r="B754" s="86" t="s">
        <v>166</v>
      </c>
      <c r="C754" s="127" t="s">
        <v>12</v>
      </c>
      <c r="D754" s="127" t="n">
        <v>7</v>
      </c>
      <c r="E754" s="119"/>
      <c r="F754" s="120" t="n">
        <f aca="false">D754*E754</f>
        <v>0</v>
      </c>
    </row>
    <row r="755" s="52" customFormat="true" ht="15" hidden="false" customHeight="false" outlineLevel="0" collapsed="false">
      <c r="A755" s="128"/>
      <c r="B755" s="86" t="s">
        <v>167</v>
      </c>
      <c r="C755" s="127" t="s">
        <v>12</v>
      </c>
      <c r="D755" s="127" t="n">
        <v>7</v>
      </c>
      <c r="E755" s="119"/>
      <c r="F755" s="120" t="n">
        <f aca="false">D755*E755</f>
        <v>0</v>
      </c>
    </row>
    <row r="756" s="52" customFormat="true" ht="15" hidden="false" customHeight="false" outlineLevel="0" collapsed="false">
      <c r="A756" s="124"/>
      <c r="B756" s="129" t="s">
        <v>159</v>
      </c>
      <c r="C756" s="127" t="s">
        <v>12</v>
      </c>
      <c r="D756" s="127" t="n">
        <v>7</v>
      </c>
      <c r="E756" s="119"/>
      <c r="F756" s="120" t="n">
        <f aca="false">D756*E756</f>
        <v>0</v>
      </c>
    </row>
    <row r="757" s="52" customFormat="true" ht="60" hidden="false" customHeight="false" outlineLevel="0" collapsed="false">
      <c r="A757" s="130" t="s">
        <v>79</v>
      </c>
      <c r="B757" s="131" t="s">
        <v>556</v>
      </c>
      <c r="C757" s="132"/>
      <c r="D757" s="132"/>
      <c r="E757" s="133"/>
      <c r="F757" s="120"/>
    </row>
    <row r="758" s="52" customFormat="true" ht="15" hidden="false" customHeight="false" outlineLevel="0" collapsed="false">
      <c r="A758" s="128"/>
      <c r="B758" s="134" t="s">
        <v>169</v>
      </c>
      <c r="C758" s="114" t="s">
        <v>12</v>
      </c>
      <c r="D758" s="114" t="n">
        <v>3</v>
      </c>
      <c r="E758" s="115"/>
      <c r="F758" s="120" t="n">
        <f aca="false">D758*E758</f>
        <v>0</v>
      </c>
    </row>
    <row r="759" s="52" customFormat="true" ht="15" hidden="false" customHeight="false" outlineLevel="0" collapsed="false">
      <c r="A759" s="135"/>
      <c r="B759" s="136" t="s">
        <v>170</v>
      </c>
      <c r="C759" s="118" t="s">
        <v>12</v>
      </c>
      <c r="D759" s="118" t="n">
        <v>3</v>
      </c>
      <c r="E759" s="119"/>
      <c r="F759" s="120" t="n">
        <f aca="false">D759*E759</f>
        <v>0</v>
      </c>
    </row>
    <row r="760" s="52" customFormat="true" ht="75" hidden="false" customHeight="false" outlineLevel="0" collapsed="false">
      <c r="A760" s="112" t="s">
        <v>32</v>
      </c>
      <c r="B760" s="113" t="s">
        <v>557</v>
      </c>
      <c r="C760" s="137"/>
      <c r="D760" s="138"/>
      <c r="E760" s="139"/>
      <c r="F760" s="120"/>
    </row>
    <row r="761" s="52" customFormat="true" ht="15" hidden="false" customHeight="false" outlineLevel="0" collapsed="false">
      <c r="A761" s="128"/>
      <c r="B761" s="140" t="s">
        <v>172</v>
      </c>
      <c r="C761" s="141" t="s">
        <v>12</v>
      </c>
      <c r="D761" s="114" t="n">
        <v>1</v>
      </c>
      <c r="E761" s="139"/>
      <c r="F761" s="120" t="n">
        <f aca="false">D761*E761</f>
        <v>0</v>
      </c>
    </row>
    <row r="762" s="52" customFormat="true" ht="15" hidden="false" customHeight="false" outlineLevel="0" collapsed="false">
      <c r="A762" s="128"/>
      <c r="B762" s="136" t="s">
        <v>173</v>
      </c>
      <c r="C762" s="118" t="s">
        <v>12</v>
      </c>
      <c r="D762" s="118" t="n">
        <v>1</v>
      </c>
      <c r="E762" s="119"/>
      <c r="F762" s="120" t="n">
        <f aca="false">D762*E762</f>
        <v>0</v>
      </c>
    </row>
    <row r="763" s="52" customFormat="true" ht="109.7" hidden="false" customHeight="true" outlineLevel="0" collapsed="false">
      <c r="A763" s="112" t="s">
        <v>34</v>
      </c>
      <c r="B763" s="142" t="s">
        <v>558</v>
      </c>
      <c r="C763" s="143"/>
      <c r="D763" s="143"/>
      <c r="E763" s="139"/>
      <c r="F763" s="120"/>
    </row>
    <row r="764" s="52" customFormat="true" ht="15" hidden="false" customHeight="false" outlineLevel="0" collapsed="false">
      <c r="A764" s="128"/>
      <c r="B764" s="144" t="s">
        <v>175</v>
      </c>
      <c r="C764" s="145"/>
      <c r="D764" s="145"/>
      <c r="E764" s="146"/>
      <c r="F764" s="120"/>
    </row>
    <row r="765" s="52" customFormat="true" ht="15" hidden="false" customHeight="false" outlineLevel="0" collapsed="false">
      <c r="A765" s="128"/>
      <c r="B765" s="86" t="s">
        <v>176</v>
      </c>
      <c r="C765" s="127" t="s">
        <v>12</v>
      </c>
      <c r="D765" s="127" t="n">
        <v>1</v>
      </c>
      <c r="E765" s="119"/>
      <c r="F765" s="120" t="n">
        <f aca="false">D765*E765</f>
        <v>0</v>
      </c>
    </row>
    <row r="766" s="52" customFormat="true" ht="15" hidden="false" customHeight="false" outlineLevel="0" collapsed="false">
      <c r="A766" s="128"/>
      <c r="B766" s="121" t="s">
        <v>177</v>
      </c>
      <c r="C766" s="122" t="s">
        <v>12</v>
      </c>
      <c r="D766" s="122" t="n">
        <v>1</v>
      </c>
      <c r="E766" s="123"/>
      <c r="F766" s="120" t="n">
        <f aca="false">D766*E766</f>
        <v>0</v>
      </c>
    </row>
    <row r="767" s="52" customFormat="true" ht="15" hidden="false" customHeight="false" outlineLevel="0" collapsed="false">
      <c r="A767" s="124"/>
      <c r="B767" s="129" t="s">
        <v>159</v>
      </c>
      <c r="C767" s="127" t="s">
        <v>12</v>
      </c>
      <c r="D767" s="127" t="n">
        <v>1</v>
      </c>
      <c r="E767" s="119"/>
      <c r="F767" s="120" t="n">
        <f aca="false">D767*E767</f>
        <v>0</v>
      </c>
    </row>
    <row r="768" customFormat="false" ht="15" hidden="false" customHeight="false" outlineLevel="0" collapsed="false">
      <c r="A768" s="44"/>
      <c r="B768" s="45" t="s">
        <v>37</v>
      </c>
      <c r="C768" s="46"/>
      <c r="D768" s="47"/>
      <c r="E768" s="48"/>
      <c r="F768" s="147" t="n">
        <f aca="false">SUM(F749:F767)</f>
        <v>0</v>
      </c>
    </row>
    <row r="769" customFormat="false" ht="15.75" hidden="false" customHeight="false" outlineLevel="0" collapsed="false">
      <c r="A769" s="8"/>
      <c r="B769" s="100"/>
      <c r="C769" s="76"/>
      <c r="D769" s="76"/>
      <c r="E769" s="101"/>
      <c r="F769" s="101"/>
    </row>
    <row r="770" customFormat="false" ht="30.75" hidden="false" customHeight="false" outlineLevel="0" collapsed="false">
      <c r="A770" s="18" t="s">
        <v>2</v>
      </c>
      <c r="B770" s="19" t="s">
        <v>3</v>
      </c>
      <c r="C770" s="20" t="s">
        <v>4</v>
      </c>
      <c r="D770" s="21" t="s">
        <v>5</v>
      </c>
      <c r="E770" s="22" t="s">
        <v>6</v>
      </c>
      <c r="F770" s="23" t="s">
        <v>7</v>
      </c>
    </row>
    <row r="771" customFormat="false" ht="15" hidden="false" customHeight="false" outlineLevel="0" collapsed="false">
      <c r="A771" s="24"/>
      <c r="B771" s="25" t="s">
        <v>178</v>
      </c>
      <c r="C771" s="25"/>
      <c r="D771" s="25"/>
      <c r="E771" s="25"/>
      <c r="F771" s="25"/>
    </row>
    <row r="772" s="52" customFormat="true" ht="30" hidden="false" customHeight="false" outlineLevel="0" collapsed="false">
      <c r="A772" s="27" t="s">
        <v>9</v>
      </c>
      <c r="B772" s="86" t="s">
        <v>179</v>
      </c>
      <c r="C772" s="127" t="s">
        <v>12</v>
      </c>
      <c r="D772" s="127" t="n">
        <v>7</v>
      </c>
      <c r="E772" s="119"/>
      <c r="F772" s="119" t="n">
        <f aca="false">D772*E772</f>
        <v>0</v>
      </c>
    </row>
    <row r="773" s="52" customFormat="true" ht="30" hidden="false" customHeight="false" outlineLevel="0" collapsed="false">
      <c r="A773" s="78" t="s">
        <v>16</v>
      </c>
      <c r="B773" s="148" t="s">
        <v>180</v>
      </c>
      <c r="C773" s="145" t="s">
        <v>12</v>
      </c>
      <c r="D773" s="145" t="n">
        <v>4</v>
      </c>
      <c r="E773" s="133"/>
      <c r="F773" s="119" t="n">
        <f aca="false">D773*E773</f>
        <v>0</v>
      </c>
    </row>
    <row r="774" customFormat="false" ht="15" hidden="false" customHeight="false" outlineLevel="0" collapsed="false">
      <c r="A774" s="44"/>
      <c r="B774" s="45" t="s">
        <v>37</v>
      </c>
      <c r="C774" s="46"/>
      <c r="D774" s="47"/>
      <c r="E774" s="48"/>
      <c r="F774" s="149" t="n">
        <f aca="false">SUM(F772:F773)</f>
        <v>0</v>
      </c>
    </row>
    <row r="775" customFormat="false" ht="15.75" hidden="false" customHeight="false" outlineLevel="0" collapsed="false">
      <c r="A775" s="8"/>
      <c r="B775" s="100"/>
      <c r="C775" s="76"/>
      <c r="D775" s="76"/>
      <c r="E775" s="101"/>
      <c r="F775" s="101"/>
    </row>
    <row r="776" customFormat="false" ht="30.75" hidden="false" customHeight="false" outlineLevel="0" collapsed="false">
      <c r="A776" s="18" t="s">
        <v>2</v>
      </c>
      <c r="B776" s="19" t="s">
        <v>3</v>
      </c>
      <c r="C776" s="20" t="s">
        <v>4</v>
      </c>
      <c r="D776" s="21" t="s">
        <v>5</v>
      </c>
      <c r="E776" s="22" t="s">
        <v>6</v>
      </c>
      <c r="F776" s="23" t="s">
        <v>7</v>
      </c>
    </row>
    <row r="777" customFormat="false" ht="15" hidden="false" customHeight="false" outlineLevel="0" collapsed="false">
      <c r="A777" s="150" t="s">
        <v>559</v>
      </c>
      <c r="B777" s="150"/>
      <c r="C777" s="150"/>
      <c r="D777" s="150"/>
      <c r="E777" s="150"/>
      <c r="F777" s="150"/>
    </row>
    <row r="778" s="52" customFormat="true" ht="15" hidden="false" customHeight="false" outlineLevel="0" collapsed="false">
      <c r="A778" s="151"/>
      <c r="E778" s="107"/>
      <c r="F778" s="108"/>
    </row>
    <row r="779" s="52" customFormat="true" ht="15" hidden="false" customHeight="false" outlineLevel="0" collapsed="false">
      <c r="A779" s="152" t="s">
        <v>182</v>
      </c>
      <c r="B779" s="153" t="s">
        <v>183</v>
      </c>
      <c r="C779" s="154" t="s">
        <v>184</v>
      </c>
      <c r="D779" s="94"/>
      <c r="E779" s="155"/>
      <c r="F779" s="156" t="n">
        <f aca="false">F768</f>
        <v>0</v>
      </c>
    </row>
    <row r="780" s="52" customFormat="true" ht="15" hidden="false" customHeight="false" outlineLevel="0" collapsed="false">
      <c r="A780" s="152" t="s">
        <v>185</v>
      </c>
      <c r="B780" s="153" t="s">
        <v>186</v>
      </c>
      <c r="C780" s="94"/>
      <c r="D780" s="94"/>
      <c r="E780" s="155"/>
      <c r="F780" s="156" t="n">
        <f aca="false">F774</f>
        <v>0</v>
      </c>
    </row>
    <row r="781" s="52" customFormat="true" ht="15" hidden="false" customHeight="false" outlineLevel="0" collapsed="false">
      <c r="A781" s="152"/>
      <c r="B781" s="157" t="s">
        <v>187</v>
      </c>
      <c r="C781" s="105"/>
      <c r="D781" s="105"/>
      <c r="E781" s="158"/>
      <c r="F781" s="159" t="n">
        <f aca="false">SUM(F779:F780)</f>
        <v>0</v>
      </c>
    </row>
    <row r="782" s="52" customFormat="true" ht="15" hidden="false" customHeight="false" outlineLevel="0" collapsed="false">
      <c r="A782" s="406"/>
      <c r="E782" s="407"/>
      <c r="F782" s="108"/>
    </row>
    <row r="783" s="52" customFormat="true" ht="15" hidden="false" customHeight="false" outlineLevel="0" collapsed="false">
      <c r="A783" s="408"/>
      <c r="E783" s="407"/>
      <c r="F783" s="108"/>
    </row>
    <row r="784" customFormat="false" ht="12.75" hidden="false" customHeight="false" outlineLevel="0" collapsed="false">
      <c r="A784" s="409" t="s">
        <v>560</v>
      </c>
      <c r="B784" s="409"/>
      <c r="C784" s="409"/>
      <c r="D784" s="409"/>
      <c r="E784" s="409"/>
      <c r="F784" s="409"/>
    </row>
    <row r="785" customFormat="false" ht="15.75" hidden="false" customHeight="false" outlineLevel="0" collapsed="false">
      <c r="A785" s="14"/>
      <c r="B785" s="378"/>
      <c r="C785" s="378"/>
      <c r="D785" s="378"/>
      <c r="E785" s="101"/>
      <c r="F785" s="17"/>
    </row>
    <row r="786" customFormat="false" ht="31.5" hidden="false" customHeight="false" outlineLevel="0" collapsed="false">
      <c r="A786" s="379" t="s">
        <v>2</v>
      </c>
      <c r="B786" s="380" t="s">
        <v>3</v>
      </c>
      <c r="C786" s="381" t="s">
        <v>4</v>
      </c>
      <c r="D786" s="382" t="s">
        <v>5</v>
      </c>
      <c r="E786" s="383" t="s">
        <v>6</v>
      </c>
      <c r="F786" s="384" t="s">
        <v>7</v>
      </c>
    </row>
    <row r="787" customFormat="false" ht="15.75" hidden="false" customHeight="false" outlineLevel="0" collapsed="false">
      <c r="A787" s="410"/>
      <c r="B787" s="411" t="s">
        <v>561</v>
      </c>
      <c r="C787" s="411"/>
      <c r="D787" s="412"/>
      <c r="E787" s="413"/>
      <c r="F787" s="414"/>
    </row>
    <row r="788" s="167" customFormat="true" ht="45" hidden="false" customHeight="false" outlineLevel="0" collapsed="false">
      <c r="A788" s="112" t="s">
        <v>9</v>
      </c>
      <c r="B788" s="207" t="s">
        <v>562</v>
      </c>
      <c r="C788" s="61"/>
      <c r="D788" s="209"/>
      <c r="E788" s="30"/>
      <c r="F788" s="166" t="n">
        <f aca="false">E788*D788</f>
        <v>0</v>
      </c>
    </row>
    <row r="789" s="167" customFormat="true" ht="56.15" hidden="false" customHeight="true" outlineLevel="0" collapsed="false">
      <c r="A789" s="78"/>
      <c r="B789" s="347" t="s">
        <v>563</v>
      </c>
      <c r="C789" s="66"/>
      <c r="D789" s="211"/>
      <c r="E789" s="30"/>
      <c r="F789" s="166" t="n">
        <f aca="false">E789*D789</f>
        <v>0</v>
      </c>
    </row>
    <row r="790" s="167" customFormat="true" ht="15" hidden="false" customHeight="false" outlineLevel="0" collapsed="false">
      <c r="A790" s="78"/>
      <c r="B790" s="415" t="s">
        <v>564</v>
      </c>
      <c r="C790" s="66"/>
      <c r="D790" s="211"/>
      <c r="E790" s="30"/>
      <c r="F790" s="166" t="n">
        <f aca="false">E790*D790</f>
        <v>0</v>
      </c>
    </row>
    <row r="791" s="167" customFormat="true" ht="15" hidden="false" customHeight="false" outlineLevel="0" collapsed="false">
      <c r="A791" s="78"/>
      <c r="B791" s="347" t="s">
        <v>565</v>
      </c>
      <c r="C791" s="66"/>
      <c r="D791" s="211"/>
      <c r="E791" s="30"/>
      <c r="F791" s="166" t="n">
        <f aca="false">E791*D791</f>
        <v>0</v>
      </c>
    </row>
    <row r="792" s="167" customFormat="true" ht="30" hidden="false" customHeight="false" outlineLevel="0" collapsed="false">
      <c r="A792" s="78"/>
      <c r="B792" s="416" t="s">
        <v>566</v>
      </c>
      <c r="C792" s="66"/>
      <c r="D792" s="211"/>
      <c r="E792" s="30"/>
      <c r="F792" s="166" t="n">
        <f aca="false">E792*D792</f>
        <v>0</v>
      </c>
    </row>
    <row r="793" s="167" customFormat="true" ht="15" hidden="false" customHeight="false" outlineLevel="0" collapsed="false">
      <c r="A793" s="78"/>
      <c r="B793" s="417" t="s">
        <v>567</v>
      </c>
      <c r="C793" s="66"/>
      <c r="D793" s="211"/>
      <c r="E793" s="30"/>
      <c r="F793" s="166" t="n">
        <f aca="false">E793*D793</f>
        <v>0</v>
      </c>
    </row>
    <row r="794" s="167" customFormat="true" ht="15" hidden="false" customHeight="false" outlineLevel="0" collapsed="false">
      <c r="A794" s="78"/>
      <c r="B794" s="417" t="s">
        <v>568</v>
      </c>
      <c r="C794" s="66"/>
      <c r="D794" s="211"/>
      <c r="E794" s="30"/>
      <c r="F794" s="166" t="n">
        <f aca="false">E794*D794</f>
        <v>0</v>
      </c>
    </row>
    <row r="795" s="167" customFormat="true" ht="30" hidden="false" customHeight="false" outlineLevel="0" collapsed="false">
      <c r="A795" s="78"/>
      <c r="B795" s="416" t="s">
        <v>569</v>
      </c>
      <c r="C795" s="66"/>
      <c r="D795" s="211"/>
      <c r="E795" s="30"/>
      <c r="F795" s="166" t="n">
        <f aca="false">E795*D795</f>
        <v>0</v>
      </c>
    </row>
    <row r="796" s="167" customFormat="true" ht="15" hidden="false" customHeight="false" outlineLevel="0" collapsed="false">
      <c r="A796" s="78"/>
      <c r="B796" s="417" t="s">
        <v>570</v>
      </c>
      <c r="C796" s="66"/>
      <c r="D796" s="211"/>
      <c r="E796" s="30"/>
      <c r="F796" s="166" t="n">
        <f aca="false">E796*D796</f>
        <v>0</v>
      </c>
    </row>
    <row r="797" s="167" customFormat="true" ht="15" hidden="false" customHeight="false" outlineLevel="0" collapsed="false">
      <c r="A797" s="78"/>
      <c r="B797" s="417" t="s">
        <v>571</v>
      </c>
      <c r="C797" s="66"/>
      <c r="D797" s="211"/>
      <c r="E797" s="30"/>
      <c r="F797" s="166" t="n">
        <f aca="false">E797*D797</f>
        <v>0</v>
      </c>
    </row>
    <row r="798" s="167" customFormat="true" ht="15" hidden="false" customHeight="false" outlineLevel="0" collapsed="false">
      <c r="A798" s="418"/>
      <c r="B798" s="419" t="s">
        <v>572</v>
      </c>
      <c r="C798" s="420"/>
      <c r="D798" s="421"/>
      <c r="E798" s="185"/>
      <c r="F798" s="186" t="n">
        <f aca="false">E798*D798</f>
        <v>0</v>
      </c>
    </row>
    <row r="799" s="167" customFormat="true" ht="15" hidden="false" customHeight="false" outlineLevel="0" collapsed="false">
      <c r="A799" s="78"/>
      <c r="B799" s="417"/>
      <c r="C799" s="66"/>
      <c r="D799" s="211"/>
      <c r="E799" s="30"/>
      <c r="F799" s="166"/>
    </row>
    <row r="800" s="167" customFormat="true" ht="30" hidden="false" customHeight="false" outlineLevel="0" collapsed="false">
      <c r="A800" s="78"/>
      <c r="B800" s="416" t="s">
        <v>573</v>
      </c>
      <c r="C800" s="66"/>
      <c r="D800" s="211"/>
      <c r="E800" s="30"/>
      <c r="F800" s="166" t="n">
        <f aca="false">E800*D800</f>
        <v>0</v>
      </c>
    </row>
    <row r="801" s="167" customFormat="true" ht="15" hidden="false" customHeight="false" outlineLevel="0" collapsed="false">
      <c r="A801" s="78"/>
      <c r="B801" s="417" t="s">
        <v>574</v>
      </c>
      <c r="C801" s="66"/>
      <c r="D801" s="211"/>
      <c r="E801" s="30"/>
      <c r="F801" s="166" t="n">
        <f aca="false">E801*D801</f>
        <v>0</v>
      </c>
    </row>
    <row r="802" s="167" customFormat="true" ht="15" hidden="false" customHeight="false" outlineLevel="0" collapsed="false">
      <c r="A802" s="78"/>
      <c r="B802" s="417" t="s">
        <v>575</v>
      </c>
      <c r="C802" s="66"/>
      <c r="D802" s="211"/>
      <c r="E802" s="30"/>
      <c r="F802" s="166" t="n">
        <f aca="false">E802*D802</f>
        <v>0</v>
      </c>
    </row>
    <row r="803" s="167" customFormat="true" ht="30" hidden="false" customHeight="false" outlineLevel="0" collapsed="false">
      <c r="A803" s="78"/>
      <c r="B803" s="416" t="s">
        <v>576</v>
      </c>
      <c r="C803" s="66"/>
      <c r="D803" s="211"/>
      <c r="E803" s="30"/>
      <c r="F803" s="166" t="n">
        <f aca="false">E803*D803</f>
        <v>0</v>
      </c>
    </row>
    <row r="804" s="167" customFormat="true" ht="15" hidden="false" customHeight="false" outlineLevel="0" collapsed="false">
      <c r="A804" s="78"/>
      <c r="B804" s="417" t="s">
        <v>577</v>
      </c>
      <c r="C804" s="66"/>
      <c r="D804" s="211"/>
      <c r="E804" s="30"/>
      <c r="F804" s="166" t="n">
        <f aca="false">E804*D804</f>
        <v>0</v>
      </c>
    </row>
    <row r="805" s="167" customFormat="true" ht="15" hidden="false" customHeight="false" outlineLevel="0" collapsed="false">
      <c r="A805" s="78"/>
      <c r="B805" s="417" t="s">
        <v>578</v>
      </c>
      <c r="C805" s="66"/>
      <c r="D805" s="211"/>
      <c r="E805" s="30"/>
      <c r="F805" s="166" t="n">
        <f aca="false">E805*D805</f>
        <v>0</v>
      </c>
    </row>
    <row r="806" s="167" customFormat="true" ht="15" hidden="false" customHeight="false" outlineLevel="0" collapsed="false">
      <c r="A806" s="78"/>
      <c r="B806" s="417"/>
      <c r="C806" s="66"/>
      <c r="D806" s="211"/>
      <c r="E806" s="30"/>
      <c r="F806" s="166"/>
    </row>
    <row r="807" s="167" customFormat="true" ht="15" hidden="false" customHeight="false" outlineLevel="0" collapsed="false">
      <c r="A807" s="78"/>
      <c r="B807" s="422" t="s">
        <v>579</v>
      </c>
      <c r="C807" s="66"/>
      <c r="D807" s="211"/>
      <c r="E807" s="30"/>
      <c r="F807" s="166" t="n">
        <f aca="false">E807*D807</f>
        <v>0</v>
      </c>
    </row>
    <row r="808" s="167" customFormat="true" ht="15" hidden="false" customHeight="false" outlineLevel="0" collapsed="false">
      <c r="A808" s="78"/>
      <c r="B808" s="422" t="s">
        <v>580</v>
      </c>
      <c r="C808" s="66"/>
      <c r="D808" s="211"/>
      <c r="E808" s="30"/>
      <c r="F808" s="166" t="n">
        <f aca="false">E808*D808</f>
        <v>0</v>
      </c>
    </row>
    <row r="809" s="167" customFormat="true" ht="15" hidden="false" customHeight="false" outlineLevel="0" collapsed="false">
      <c r="A809" s="78"/>
      <c r="B809" s="422" t="s">
        <v>581</v>
      </c>
      <c r="C809" s="66"/>
      <c r="D809" s="211"/>
      <c r="E809" s="30"/>
      <c r="F809" s="166" t="n">
        <f aca="false">E809*D809</f>
        <v>0</v>
      </c>
    </row>
    <row r="810" s="167" customFormat="true" ht="15" hidden="false" customHeight="false" outlineLevel="0" collapsed="false">
      <c r="A810" s="78"/>
      <c r="B810" s="416" t="s">
        <v>582</v>
      </c>
      <c r="C810" s="66"/>
      <c r="D810" s="211"/>
      <c r="E810" s="30"/>
      <c r="F810" s="166" t="n">
        <f aca="false">E810*D810</f>
        <v>0</v>
      </c>
    </row>
    <row r="811" s="167" customFormat="true" ht="15" hidden="false" customHeight="false" outlineLevel="0" collapsed="false">
      <c r="A811" s="78"/>
      <c r="B811" s="419" t="s">
        <v>583</v>
      </c>
      <c r="C811" s="66"/>
      <c r="D811" s="211"/>
      <c r="E811" s="30"/>
      <c r="F811" s="166" t="n">
        <f aca="false">E811*D811</f>
        <v>0</v>
      </c>
    </row>
    <row r="812" s="167" customFormat="true" ht="15" hidden="false" customHeight="false" outlineLevel="0" collapsed="false">
      <c r="A812" s="78"/>
      <c r="B812" s="419" t="s">
        <v>584</v>
      </c>
      <c r="C812" s="66"/>
      <c r="D812" s="211"/>
      <c r="E812" s="30"/>
      <c r="F812" s="166" t="n">
        <f aca="false">E812*D812</f>
        <v>0</v>
      </c>
    </row>
    <row r="813" s="167" customFormat="true" ht="15" hidden="false" customHeight="false" outlineLevel="0" collapsed="false">
      <c r="A813" s="78"/>
      <c r="B813" s="423" t="s">
        <v>585</v>
      </c>
      <c r="C813" s="66"/>
      <c r="D813" s="211"/>
      <c r="E813" s="30"/>
      <c r="F813" s="166" t="n">
        <f aca="false">E813*D813</f>
        <v>0</v>
      </c>
    </row>
    <row r="814" s="167" customFormat="true" ht="15" hidden="false" customHeight="false" outlineLevel="0" collapsed="false">
      <c r="A814" s="78"/>
      <c r="B814" s="423" t="s">
        <v>586</v>
      </c>
      <c r="C814" s="66"/>
      <c r="D814" s="211"/>
      <c r="E814" s="30"/>
      <c r="F814" s="166" t="n">
        <f aca="false">E814*D814</f>
        <v>0</v>
      </c>
    </row>
    <row r="815" s="167" customFormat="true" ht="15" hidden="false" customHeight="false" outlineLevel="0" collapsed="false">
      <c r="A815" s="78"/>
      <c r="B815" s="423" t="s">
        <v>587</v>
      </c>
      <c r="C815" s="66"/>
      <c r="D815" s="211"/>
      <c r="E815" s="30"/>
      <c r="F815" s="166" t="n">
        <f aca="false">E815*D815</f>
        <v>0</v>
      </c>
    </row>
    <row r="816" s="167" customFormat="true" ht="15" hidden="false" customHeight="false" outlineLevel="0" collapsed="false">
      <c r="A816" s="78"/>
      <c r="B816" s="423" t="s">
        <v>588</v>
      </c>
      <c r="C816" s="66"/>
      <c r="D816" s="211"/>
      <c r="E816" s="30"/>
      <c r="F816" s="166" t="n">
        <f aca="false">E816*D816</f>
        <v>0</v>
      </c>
    </row>
    <row r="817" s="167" customFormat="true" ht="15" hidden="false" customHeight="false" outlineLevel="0" collapsed="false">
      <c r="A817" s="78"/>
      <c r="B817" s="423" t="s">
        <v>589</v>
      </c>
      <c r="C817" s="66"/>
      <c r="D817" s="211"/>
      <c r="E817" s="30"/>
      <c r="F817" s="166" t="n">
        <f aca="false">E817*D817</f>
        <v>0</v>
      </c>
    </row>
    <row r="818" s="167" customFormat="true" ht="30" hidden="false" customHeight="false" outlineLevel="0" collapsed="false">
      <c r="A818" s="78"/>
      <c r="B818" s="424" t="s">
        <v>590</v>
      </c>
      <c r="C818" s="66"/>
      <c r="D818" s="211"/>
      <c r="E818" s="30"/>
      <c r="F818" s="166" t="n">
        <f aca="false">E818*D818</f>
        <v>0</v>
      </c>
    </row>
    <row r="819" s="167" customFormat="true" ht="15" hidden="false" customHeight="false" outlineLevel="0" collapsed="false">
      <c r="A819" s="124"/>
      <c r="B819" s="276"/>
      <c r="C819" s="425" t="s">
        <v>240</v>
      </c>
      <c r="D819" s="426" t="n">
        <v>2</v>
      </c>
      <c r="E819" s="30"/>
      <c r="F819" s="166" t="n">
        <f aca="false">E819*D819</f>
        <v>0</v>
      </c>
    </row>
    <row r="820" s="167" customFormat="true" ht="58.8" hidden="false" customHeight="true" outlineLevel="0" collapsed="false">
      <c r="A820" s="112" t="s">
        <v>16</v>
      </c>
      <c r="B820" s="189" t="s">
        <v>591</v>
      </c>
      <c r="C820" s="427"/>
      <c r="D820" s="428"/>
      <c r="E820" s="30"/>
      <c r="F820" s="166" t="n">
        <f aca="false">E820*D820</f>
        <v>0</v>
      </c>
    </row>
    <row r="821" s="167" customFormat="true" ht="58.8" hidden="false" customHeight="true" outlineLevel="0" collapsed="false">
      <c r="A821" s="78"/>
      <c r="B821" s="347" t="s">
        <v>563</v>
      </c>
      <c r="C821" s="66"/>
      <c r="D821" s="211"/>
      <c r="E821" s="30"/>
      <c r="F821" s="166" t="n">
        <f aca="false">E821*D821</f>
        <v>0</v>
      </c>
    </row>
    <row r="822" s="167" customFormat="true" ht="15.75" hidden="false" customHeight="false" outlineLevel="0" collapsed="false">
      <c r="A822" s="78"/>
      <c r="B822" s="429" t="s">
        <v>592</v>
      </c>
      <c r="C822" s="66"/>
      <c r="D822" s="211"/>
      <c r="E822" s="30"/>
      <c r="F822" s="166" t="n">
        <f aca="false">E822*D822</f>
        <v>0</v>
      </c>
    </row>
    <row r="823" s="167" customFormat="true" ht="15" hidden="false" customHeight="false" outlineLevel="0" collapsed="false">
      <c r="A823" s="78"/>
      <c r="B823" s="347" t="s">
        <v>565</v>
      </c>
      <c r="C823" s="430"/>
      <c r="D823" s="431"/>
      <c r="E823" s="30"/>
      <c r="F823" s="166" t="n">
        <f aca="false">E823*D823</f>
        <v>0</v>
      </c>
    </row>
    <row r="824" s="167" customFormat="true" ht="30" hidden="false" customHeight="false" outlineLevel="0" collapsed="false">
      <c r="A824" s="78"/>
      <c r="B824" s="432" t="s">
        <v>593</v>
      </c>
      <c r="C824" s="430"/>
      <c r="D824" s="431"/>
      <c r="E824" s="30"/>
      <c r="F824" s="166" t="n">
        <f aca="false">E824*D824</f>
        <v>0</v>
      </c>
    </row>
    <row r="825" s="167" customFormat="true" ht="15" hidden="false" customHeight="false" outlineLevel="0" collapsed="false">
      <c r="A825" s="78"/>
      <c r="B825" s="423" t="s">
        <v>594</v>
      </c>
      <c r="C825" s="430"/>
      <c r="D825" s="431"/>
      <c r="E825" s="30"/>
      <c r="F825" s="166" t="n">
        <f aca="false">E825*D825</f>
        <v>0</v>
      </c>
    </row>
    <row r="826" s="167" customFormat="true" ht="15" hidden="false" customHeight="false" outlineLevel="0" collapsed="false">
      <c r="A826" s="78"/>
      <c r="B826" s="423" t="s">
        <v>595</v>
      </c>
      <c r="C826" s="430"/>
      <c r="D826" s="431"/>
      <c r="E826" s="30"/>
      <c r="F826" s="166" t="n">
        <f aca="false">E826*D826</f>
        <v>0</v>
      </c>
    </row>
    <row r="827" s="167" customFormat="true" ht="15" hidden="false" customHeight="false" outlineLevel="0" collapsed="false">
      <c r="A827" s="78"/>
      <c r="B827" s="423"/>
      <c r="C827" s="430"/>
      <c r="D827" s="431"/>
      <c r="E827" s="30"/>
      <c r="F827" s="166"/>
    </row>
    <row r="828" s="167" customFormat="true" ht="30" hidden="false" customHeight="false" outlineLevel="0" collapsed="false">
      <c r="A828" s="78"/>
      <c r="B828" s="432" t="s">
        <v>596</v>
      </c>
      <c r="C828" s="430"/>
      <c r="D828" s="431"/>
      <c r="E828" s="30"/>
      <c r="F828" s="166" t="n">
        <f aca="false">E828*D828</f>
        <v>0</v>
      </c>
    </row>
    <row r="829" s="167" customFormat="true" ht="15" hidden="false" customHeight="false" outlineLevel="0" collapsed="false">
      <c r="A829" s="78"/>
      <c r="B829" s="423" t="s">
        <v>597</v>
      </c>
      <c r="C829" s="430"/>
      <c r="D829" s="431"/>
      <c r="E829" s="30"/>
      <c r="F829" s="166" t="n">
        <f aca="false">E829*D829</f>
        <v>0</v>
      </c>
    </row>
    <row r="830" s="167" customFormat="true" ht="15" hidden="false" customHeight="false" outlineLevel="0" collapsed="false">
      <c r="A830" s="78"/>
      <c r="B830" s="423" t="s">
        <v>598</v>
      </c>
      <c r="C830" s="430"/>
      <c r="D830" s="431"/>
      <c r="E830" s="30"/>
      <c r="F830" s="166" t="n">
        <f aca="false">E830*D830</f>
        <v>0</v>
      </c>
    </row>
    <row r="831" s="167" customFormat="true" ht="15" hidden="false" customHeight="false" outlineLevel="0" collapsed="false">
      <c r="A831" s="78"/>
      <c r="B831" s="423"/>
      <c r="C831" s="430"/>
      <c r="D831" s="431"/>
      <c r="E831" s="30"/>
      <c r="F831" s="166"/>
    </row>
    <row r="832" s="167" customFormat="true" ht="15" hidden="false" customHeight="false" outlineLevel="0" collapsed="false">
      <c r="A832" s="78"/>
      <c r="B832" s="422" t="s">
        <v>579</v>
      </c>
      <c r="C832" s="430"/>
      <c r="D832" s="431"/>
      <c r="E832" s="30"/>
      <c r="F832" s="166" t="n">
        <f aca="false">E832*D832</f>
        <v>0</v>
      </c>
    </row>
    <row r="833" s="167" customFormat="true" ht="15" hidden="false" customHeight="false" outlineLevel="0" collapsed="false">
      <c r="A833" s="78"/>
      <c r="B833" s="422" t="s">
        <v>580</v>
      </c>
      <c r="C833" s="430"/>
      <c r="D833" s="431"/>
      <c r="E833" s="30"/>
      <c r="F833" s="166" t="n">
        <f aca="false">E833*D833</f>
        <v>0</v>
      </c>
    </row>
    <row r="834" s="167" customFormat="true" ht="15" hidden="false" customHeight="false" outlineLevel="0" collapsed="false">
      <c r="A834" s="78"/>
      <c r="B834" s="422" t="s">
        <v>599</v>
      </c>
      <c r="C834" s="430"/>
      <c r="D834" s="431"/>
      <c r="E834" s="30"/>
      <c r="F834" s="166" t="n">
        <f aca="false">E834*D834</f>
        <v>0</v>
      </c>
    </row>
    <row r="835" s="167" customFormat="true" ht="15" hidden="false" customHeight="false" outlineLevel="0" collapsed="false">
      <c r="A835" s="78"/>
      <c r="B835" s="422" t="s">
        <v>600</v>
      </c>
      <c r="C835" s="430"/>
      <c r="D835" s="431"/>
      <c r="E835" s="30"/>
      <c r="F835" s="166" t="n">
        <f aca="false">E835*D835</f>
        <v>0</v>
      </c>
    </row>
    <row r="836" s="167" customFormat="true" ht="15.75" hidden="false" customHeight="false" outlineLevel="0" collapsed="false">
      <c r="A836" s="78"/>
      <c r="B836" s="433" t="s">
        <v>582</v>
      </c>
      <c r="C836" s="430"/>
      <c r="D836" s="431"/>
      <c r="E836" s="30"/>
      <c r="F836" s="166" t="n">
        <f aca="false">E836*D836</f>
        <v>0</v>
      </c>
    </row>
    <row r="837" s="167" customFormat="true" ht="15" hidden="false" customHeight="false" outlineLevel="0" collapsed="false">
      <c r="A837" s="78"/>
      <c r="B837" s="423" t="s">
        <v>583</v>
      </c>
      <c r="C837" s="430"/>
      <c r="D837" s="431"/>
      <c r="E837" s="30"/>
      <c r="F837" s="166" t="n">
        <f aca="false">E837*D837</f>
        <v>0</v>
      </c>
    </row>
    <row r="838" s="167" customFormat="true" ht="15" hidden="false" customHeight="false" outlineLevel="0" collapsed="false">
      <c r="A838" s="78"/>
      <c r="B838" s="423" t="s">
        <v>586</v>
      </c>
      <c r="C838" s="430"/>
      <c r="D838" s="431"/>
      <c r="E838" s="30"/>
      <c r="F838" s="166" t="n">
        <f aca="false">E838*D838</f>
        <v>0</v>
      </c>
    </row>
    <row r="839" s="167" customFormat="true" ht="15" hidden="false" customHeight="false" outlineLevel="0" collapsed="false">
      <c r="A839" s="78"/>
      <c r="B839" s="423" t="s">
        <v>587</v>
      </c>
      <c r="C839" s="430"/>
      <c r="D839" s="431"/>
      <c r="E839" s="30"/>
      <c r="F839" s="166" t="n">
        <f aca="false">E839*D839</f>
        <v>0</v>
      </c>
    </row>
    <row r="840" s="167" customFormat="true" ht="15" hidden="false" customHeight="false" outlineLevel="0" collapsed="false">
      <c r="A840" s="78"/>
      <c r="B840" s="423" t="s">
        <v>585</v>
      </c>
      <c r="C840" s="430"/>
      <c r="D840" s="431"/>
      <c r="E840" s="30"/>
      <c r="F840" s="166" t="n">
        <f aca="false">E840*D840</f>
        <v>0</v>
      </c>
    </row>
    <row r="841" s="167" customFormat="true" ht="15" hidden="false" customHeight="false" outlineLevel="0" collapsed="false">
      <c r="A841" s="78"/>
      <c r="B841" s="423" t="s">
        <v>588</v>
      </c>
      <c r="C841" s="430"/>
      <c r="D841" s="431"/>
      <c r="E841" s="30"/>
      <c r="F841" s="166" t="n">
        <f aca="false">E841*D841</f>
        <v>0</v>
      </c>
    </row>
    <row r="842" s="167" customFormat="true" ht="15" hidden="false" customHeight="false" outlineLevel="0" collapsed="false">
      <c r="A842" s="78"/>
      <c r="B842" s="423" t="s">
        <v>589</v>
      </c>
      <c r="C842" s="430"/>
      <c r="D842" s="431"/>
      <c r="E842" s="30"/>
      <c r="F842" s="166" t="n">
        <f aca="false">E842*D842</f>
        <v>0</v>
      </c>
    </row>
    <row r="843" s="167" customFormat="true" ht="47.25" hidden="false" customHeight="false" outlineLevel="0" collapsed="false">
      <c r="A843" s="78"/>
      <c r="B843" s="433" t="s">
        <v>601</v>
      </c>
      <c r="C843" s="430"/>
      <c r="D843" s="431"/>
      <c r="E843" s="30"/>
      <c r="F843" s="166" t="n">
        <f aca="false">E843*D843</f>
        <v>0</v>
      </c>
    </row>
    <row r="844" s="167" customFormat="true" ht="15" hidden="false" customHeight="false" outlineLevel="0" collapsed="false">
      <c r="A844" s="124"/>
      <c r="B844" s="434"/>
      <c r="C844" s="27" t="s">
        <v>240</v>
      </c>
      <c r="D844" s="435" t="n">
        <v>1</v>
      </c>
      <c r="E844" s="30"/>
      <c r="F844" s="166" t="n">
        <f aca="false">E844*D844</f>
        <v>0</v>
      </c>
    </row>
    <row r="845" s="167" customFormat="true" ht="71.1" hidden="false" customHeight="true" outlineLevel="0" collapsed="false">
      <c r="A845" s="112" t="s">
        <v>20</v>
      </c>
      <c r="B845" s="436" t="s">
        <v>602</v>
      </c>
      <c r="C845" s="28" t="s">
        <v>12</v>
      </c>
      <c r="D845" s="437" t="n">
        <v>6</v>
      </c>
      <c r="E845" s="30"/>
      <c r="F845" s="166" t="n">
        <f aca="false">E845*D845</f>
        <v>0</v>
      </c>
    </row>
    <row r="846" s="167" customFormat="true" ht="15" hidden="false" customHeight="false" outlineLevel="0" collapsed="false">
      <c r="A846" s="112" t="s">
        <v>30</v>
      </c>
      <c r="B846" s="438" t="s">
        <v>603</v>
      </c>
      <c r="C846" s="64"/>
      <c r="D846" s="439"/>
      <c r="E846" s="30"/>
      <c r="F846" s="166" t="n">
        <f aca="false">E846*D846</f>
        <v>0</v>
      </c>
    </row>
    <row r="847" s="167" customFormat="true" ht="15" hidden="false" customHeight="false" outlineLevel="0" collapsed="false">
      <c r="A847" s="78"/>
      <c r="B847" s="440" t="s">
        <v>316</v>
      </c>
      <c r="C847" s="28" t="s">
        <v>12</v>
      </c>
      <c r="D847" s="441" t="n">
        <v>4</v>
      </c>
      <c r="E847" s="30"/>
      <c r="F847" s="166" t="n">
        <f aca="false">E847*D847</f>
        <v>0</v>
      </c>
    </row>
    <row r="848" s="167" customFormat="true" ht="15" hidden="false" customHeight="false" outlineLevel="0" collapsed="false">
      <c r="A848" s="124"/>
      <c r="B848" s="440" t="s">
        <v>604</v>
      </c>
      <c r="C848" s="28" t="s">
        <v>12</v>
      </c>
      <c r="D848" s="441" t="n">
        <v>8</v>
      </c>
      <c r="E848" s="30"/>
      <c r="F848" s="166" t="n">
        <f aca="false">E848*D848</f>
        <v>0</v>
      </c>
    </row>
    <row r="849" s="167" customFormat="true" ht="45" hidden="false" customHeight="false" outlineLevel="0" collapsed="false">
      <c r="A849" s="112" t="s">
        <v>79</v>
      </c>
      <c r="B849" s="438" t="s">
        <v>605</v>
      </c>
      <c r="C849" s="64"/>
      <c r="D849" s="439"/>
      <c r="E849" s="30"/>
      <c r="F849" s="166" t="n">
        <f aca="false">E849*D849</f>
        <v>0</v>
      </c>
    </row>
    <row r="850" s="167" customFormat="true" ht="15" hidden="false" customHeight="false" outlineLevel="0" collapsed="false">
      <c r="A850" s="78"/>
      <c r="B850" s="442" t="s">
        <v>334</v>
      </c>
      <c r="C850" s="28" t="s">
        <v>12</v>
      </c>
      <c r="D850" s="441" t="n">
        <v>2</v>
      </c>
      <c r="E850" s="30"/>
      <c r="F850" s="166" t="n">
        <f aca="false">E850*D850</f>
        <v>0</v>
      </c>
    </row>
    <row r="851" s="167" customFormat="true" ht="15" hidden="false" customHeight="false" outlineLevel="0" collapsed="false">
      <c r="A851" s="78"/>
      <c r="B851" s="442" t="s">
        <v>316</v>
      </c>
      <c r="C851" s="28" t="s">
        <v>12</v>
      </c>
      <c r="D851" s="441" t="n">
        <v>18</v>
      </c>
      <c r="E851" s="30"/>
      <c r="F851" s="166" t="n">
        <f aca="false">E851*D851</f>
        <v>0</v>
      </c>
    </row>
    <row r="852" s="167" customFormat="true" ht="15" hidden="false" customHeight="false" outlineLevel="0" collapsed="false">
      <c r="A852" s="78"/>
      <c r="B852" s="442" t="s">
        <v>604</v>
      </c>
      <c r="C852" s="28" t="s">
        <v>12</v>
      </c>
      <c r="D852" s="441" t="n">
        <v>16</v>
      </c>
      <c r="E852" s="30"/>
      <c r="F852" s="166" t="n">
        <f aca="false">E852*D852</f>
        <v>0</v>
      </c>
    </row>
    <row r="853" s="167" customFormat="true" ht="15" hidden="false" customHeight="false" outlineLevel="0" collapsed="false">
      <c r="A853" s="124"/>
      <c r="B853" s="443" t="s">
        <v>606</v>
      </c>
      <c r="C853" s="41" t="s">
        <v>12</v>
      </c>
      <c r="D853" s="444" t="n">
        <v>6</v>
      </c>
      <c r="E853" s="30"/>
      <c r="F853" s="166" t="n">
        <f aca="false">E853*D853</f>
        <v>0</v>
      </c>
    </row>
    <row r="854" s="167" customFormat="true" ht="45" hidden="false" customHeight="false" outlineLevel="0" collapsed="false">
      <c r="A854" s="112" t="s">
        <v>32</v>
      </c>
      <c r="B854" s="438" t="s">
        <v>607</v>
      </c>
      <c r="C854" s="37"/>
      <c r="D854" s="355"/>
      <c r="E854" s="30"/>
      <c r="F854" s="166" t="n">
        <f aca="false">E854*D854</f>
        <v>0</v>
      </c>
    </row>
    <row r="855" s="167" customFormat="true" ht="15" hidden="false" customHeight="false" outlineLevel="0" collapsed="false">
      <c r="A855" s="78"/>
      <c r="B855" s="442" t="s">
        <v>316</v>
      </c>
      <c r="C855" s="28" t="s">
        <v>12</v>
      </c>
      <c r="D855" s="226" t="n">
        <v>2</v>
      </c>
      <c r="E855" s="30"/>
      <c r="F855" s="166" t="n">
        <f aca="false">E855*D855</f>
        <v>0</v>
      </c>
    </row>
    <row r="856" s="167" customFormat="true" ht="15" hidden="false" customHeight="false" outlineLevel="0" collapsed="false">
      <c r="A856" s="124"/>
      <c r="B856" s="443" t="s">
        <v>604</v>
      </c>
      <c r="C856" s="41" t="s">
        <v>12</v>
      </c>
      <c r="D856" s="228" t="n">
        <v>4</v>
      </c>
      <c r="E856" s="30"/>
      <c r="F856" s="166" t="n">
        <f aca="false">E856*D856</f>
        <v>0</v>
      </c>
    </row>
    <row r="857" s="167" customFormat="true" ht="45" hidden="false" customHeight="false" outlineLevel="0" collapsed="false">
      <c r="A857" s="112" t="s">
        <v>34</v>
      </c>
      <c r="B857" s="438" t="s">
        <v>318</v>
      </c>
      <c r="C857" s="28"/>
      <c r="D857" s="355"/>
      <c r="E857" s="30"/>
      <c r="F857" s="166" t="n">
        <f aca="false">E857*D857</f>
        <v>0</v>
      </c>
    </row>
    <row r="858" s="167" customFormat="true" ht="15" hidden="false" customHeight="false" outlineLevel="0" collapsed="false">
      <c r="A858" s="78"/>
      <c r="B858" s="445" t="s">
        <v>316</v>
      </c>
      <c r="C858" s="41" t="s">
        <v>12</v>
      </c>
      <c r="D858" s="226" t="n">
        <v>1</v>
      </c>
      <c r="E858" s="30"/>
      <c r="F858" s="166" t="n">
        <f aca="false">E858*D858</f>
        <v>0</v>
      </c>
    </row>
    <row r="859" s="167" customFormat="true" ht="15" hidden="false" customHeight="false" outlineLevel="0" collapsed="false">
      <c r="A859" s="124"/>
      <c r="B859" s="443" t="s">
        <v>604</v>
      </c>
      <c r="C859" s="41" t="s">
        <v>12</v>
      </c>
      <c r="D859" s="228" t="n">
        <v>4</v>
      </c>
      <c r="E859" s="30"/>
      <c r="F859" s="166" t="n">
        <f aca="false">E859*D859</f>
        <v>0</v>
      </c>
    </row>
    <row r="860" s="167" customFormat="true" ht="45" hidden="false" customHeight="false" outlineLevel="0" collapsed="false">
      <c r="A860" s="112" t="s">
        <v>53</v>
      </c>
      <c r="B860" s="181" t="s">
        <v>321</v>
      </c>
      <c r="C860" s="37"/>
      <c r="D860" s="37"/>
      <c r="E860" s="30"/>
      <c r="F860" s="166" t="n">
        <f aca="false">E860*D860</f>
        <v>0</v>
      </c>
    </row>
    <row r="861" s="167" customFormat="true" ht="52.65" hidden="false" customHeight="true" outlineLevel="0" collapsed="false">
      <c r="A861" s="78"/>
      <c r="B861" s="446" t="s">
        <v>608</v>
      </c>
      <c r="C861" s="79"/>
      <c r="D861" s="79"/>
      <c r="E861" s="30"/>
      <c r="F861" s="166" t="n">
        <f aca="false">E861*D861</f>
        <v>0</v>
      </c>
    </row>
    <row r="862" s="167" customFormat="true" ht="15" hidden="false" customHeight="false" outlineLevel="0" collapsed="false">
      <c r="A862" s="78"/>
      <c r="B862" s="447" t="s">
        <v>323</v>
      </c>
      <c r="C862" s="41"/>
      <c r="D862" s="41"/>
      <c r="E862" s="30"/>
      <c r="F862" s="166" t="n">
        <f aca="false">E862*D862</f>
        <v>0</v>
      </c>
    </row>
    <row r="863" s="167" customFormat="true" ht="15" hidden="false" customHeight="false" outlineLevel="0" collapsed="false">
      <c r="A863" s="78"/>
      <c r="B863" s="442" t="s">
        <v>316</v>
      </c>
      <c r="C863" s="28" t="s">
        <v>12</v>
      </c>
      <c r="D863" s="226" t="n">
        <v>1</v>
      </c>
      <c r="E863" s="30"/>
      <c r="F863" s="166" t="n">
        <f aca="false">E863*D863</f>
        <v>0</v>
      </c>
    </row>
    <row r="864" s="167" customFormat="true" ht="15" hidden="false" customHeight="false" outlineLevel="0" collapsed="false">
      <c r="A864" s="78"/>
      <c r="B864" s="448" t="s">
        <v>609</v>
      </c>
      <c r="C864" s="41"/>
      <c r="D864" s="228"/>
      <c r="E864" s="30"/>
      <c r="F864" s="166" t="n">
        <f aca="false">E864*D864</f>
        <v>0</v>
      </c>
    </row>
    <row r="865" s="167" customFormat="true" ht="15" hidden="false" customHeight="false" outlineLevel="0" collapsed="false">
      <c r="A865" s="124"/>
      <c r="B865" s="443" t="s">
        <v>604</v>
      </c>
      <c r="C865" s="41" t="s">
        <v>12</v>
      </c>
      <c r="D865" s="228" t="n">
        <v>4</v>
      </c>
      <c r="E865" s="30"/>
      <c r="F865" s="166" t="n">
        <f aca="false">E865*D865</f>
        <v>0</v>
      </c>
    </row>
    <row r="866" s="454" customFormat="true" ht="45" hidden="false" customHeight="false" outlineLevel="0" collapsed="false">
      <c r="A866" s="449" t="s">
        <v>493</v>
      </c>
      <c r="B866" s="450" t="s">
        <v>325</v>
      </c>
      <c r="C866" s="451"/>
      <c r="D866" s="452"/>
      <c r="E866" s="30"/>
      <c r="F866" s="166" t="n">
        <f aca="false">E866*D866</f>
        <v>0</v>
      </c>
      <c r="G866" s="453"/>
      <c r="H866" s="453"/>
      <c r="I866" s="453"/>
      <c r="J866" s="453"/>
      <c r="K866" s="453"/>
      <c r="L866" s="453"/>
      <c r="M866" s="453"/>
      <c r="N866" s="453"/>
      <c r="O866" s="453"/>
      <c r="P866" s="453"/>
      <c r="Q866" s="453"/>
      <c r="R866" s="453"/>
      <c r="S866" s="453"/>
      <c r="T866" s="453"/>
      <c r="U866" s="453"/>
      <c r="V866" s="453"/>
      <c r="W866" s="453"/>
      <c r="X866" s="453"/>
      <c r="Y866" s="453"/>
      <c r="Z866" s="453"/>
      <c r="AA866" s="453"/>
      <c r="AB866" s="453"/>
      <c r="AC866" s="453"/>
      <c r="AD866" s="453"/>
      <c r="AE866" s="453"/>
      <c r="AF866" s="453"/>
      <c r="AG866" s="453"/>
      <c r="AH866" s="453"/>
      <c r="AI866" s="453"/>
      <c r="AJ866" s="453"/>
      <c r="AK866" s="453"/>
      <c r="AL866" s="453"/>
      <c r="AM866" s="453"/>
      <c r="AN866" s="453"/>
      <c r="AO866" s="453"/>
      <c r="AP866" s="453"/>
      <c r="AQ866" s="453"/>
      <c r="AR866" s="453"/>
      <c r="AS866" s="453"/>
      <c r="AT866" s="453"/>
      <c r="AU866" s="453"/>
      <c r="AV866" s="453"/>
      <c r="AW866" s="453"/>
      <c r="AX866" s="453"/>
      <c r="AY866" s="453"/>
      <c r="AZ866" s="453"/>
      <c r="BA866" s="453"/>
      <c r="BB866" s="453"/>
      <c r="BC866" s="453"/>
      <c r="BD866" s="453"/>
      <c r="BE866" s="453"/>
      <c r="BF866" s="453"/>
      <c r="BG866" s="453"/>
      <c r="BH866" s="453"/>
      <c r="BI866" s="453"/>
      <c r="BJ866" s="453"/>
      <c r="BK866" s="453"/>
      <c r="BL866" s="453"/>
      <c r="BM866" s="453"/>
      <c r="BN866" s="453"/>
      <c r="BO866" s="453"/>
      <c r="BP866" s="453"/>
      <c r="BQ866" s="453"/>
      <c r="BR866" s="453"/>
      <c r="BS866" s="453"/>
      <c r="BT866" s="453"/>
      <c r="BU866" s="453"/>
      <c r="BV866" s="453"/>
      <c r="BW866" s="453"/>
      <c r="BX866" s="453"/>
      <c r="BY866" s="453"/>
      <c r="BZ866" s="453"/>
      <c r="CA866" s="453"/>
      <c r="CB866" s="453"/>
      <c r="CC866" s="453"/>
      <c r="CD866" s="453"/>
      <c r="CE866" s="453"/>
      <c r="CF866" s="453"/>
      <c r="CG866" s="453"/>
      <c r="CH866" s="453"/>
      <c r="CI866" s="453"/>
      <c r="CJ866" s="453"/>
      <c r="CK866" s="453"/>
      <c r="CL866" s="453"/>
      <c r="CM866" s="453"/>
      <c r="CN866" s="453"/>
      <c r="CO866" s="453"/>
      <c r="CP866" s="453"/>
      <c r="CQ866" s="453"/>
      <c r="CR866" s="453"/>
      <c r="CS866" s="453"/>
      <c r="CT866" s="453"/>
      <c r="CU866" s="453"/>
      <c r="CV866" s="453"/>
      <c r="CW866" s="453"/>
      <c r="CX866" s="453"/>
      <c r="CY866" s="453"/>
      <c r="CZ866" s="453"/>
      <c r="DA866" s="453"/>
      <c r="DB866" s="453"/>
      <c r="DC866" s="453"/>
      <c r="DD866" s="453"/>
      <c r="DE866" s="453"/>
      <c r="DF866" s="453"/>
      <c r="DG866" s="453"/>
      <c r="DH866" s="453"/>
      <c r="DI866" s="453"/>
      <c r="DJ866" s="453"/>
      <c r="DK866" s="453"/>
      <c r="DL866" s="453"/>
      <c r="DM866" s="453"/>
      <c r="DN866" s="453"/>
      <c r="DO866" s="453"/>
      <c r="DP866" s="453"/>
      <c r="DQ866" s="453"/>
      <c r="DR866" s="453"/>
      <c r="DS866" s="453"/>
      <c r="DT866" s="453"/>
      <c r="DU866" s="453"/>
      <c r="DV866" s="453"/>
      <c r="DW866" s="453"/>
      <c r="DX866" s="453"/>
      <c r="DY866" s="453"/>
      <c r="DZ866" s="453"/>
      <c r="EA866" s="453"/>
      <c r="EB866" s="453"/>
      <c r="EC866" s="453"/>
      <c r="ED866" s="453"/>
      <c r="EE866" s="453"/>
      <c r="EF866" s="453"/>
      <c r="EG866" s="453"/>
      <c r="EH866" s="453"/>
      <c r="EI866" s="453"/>
      <c r="EJ866" s="453"/>
      <c r="EK866" s="453"/>
      <c r="EL866" s="453"/>
      <c r="EM866" s="453"/>
      <c r="EN866" s="453"/>
      <c r="EO866" s="453"/>
      <c r="EP866" s="453"/>
      <c r="EQ866" s="453"/>
      <c r="ER866" s="453"/>
      <c r="ES866" s="453"/>
      <c r="ET866" s="453"/>
      <c r="EU866" s="453"/>
      <c r="EV866" s="453"/>
      <c r="EW866" s="453"/>
      <c r="EX866" s="453"/>
      <c r="EY866" s="453"/>
      <c r="EZ866" s="453"/>
      <c r="FA866" s="453"/>
      <c r="FB866" s="453"/>
      <c r="FC866" s="453"/>
      <c r="FD866" s="453"/>
      <c r="FE866" s="453"/>
      <c r="FF866" s="453"/>
      <c r="FG866" s="453"/>
      <c r="FH866" s="453"/>
      <c r="FI866" s="453"/>
      <c r="FJ866" s="453"/>
      <c r="FK866" s="453"/>
      <c r="FL866" s="453"/>
      <c r="FM866" s="453"/>
      <c r="FN866" s="453"/>
      <c r="FO866" s="453"/>
      <c r="FP866" s="453"/>
      <c r="FQ866" s="453"/>
      <c r="FR866" s="453"/>
      <c r="FS866" s="453"/>
      <c r="FT866" s="453"/>
      <c r="FU866" s="453"/>
      <c r="FV866" s="453"/>
      <c r="FW866" s="453"/>
      <c r="FX866" s="453"/>
      <c r="FY866" s="453"/>
      <c r="FZ866" s="453"/>
      <c r="GA866" s="453"/>
      <c r="GB866" s="453"/>
      <c r="GC866" s="453"/>
      <c r="GD866" s="453"/>
      <c r="GE866" s="453"/>
      <c r="GF866" s="453"/>
      <c r="GG866" s="453"/>
      <c r="GH866" s="453"/>
      <c r="GI866" s="453"/>
      <c r="GJ866" s="453"/>
      <c r="GK866" s="453"/>
      <c r="GL866" s="453"/>
      <c r="GM866" s="453"/>
      <c r="GN866" s="453"/>
      <c r="GO866" s="453"/>
      <c r="GP866" s="453"/>
      <c r="GQ866" s="453"/>
      <c r="GR866" s="453"/>
      <c r="GS866" s="453"/>
      <c r="GT866" s="453"/>
      <c r="GU866" s="453"/>
      <c r="GV866" s="453"/>
      <c r="GW866" s="453"/>
      <c r="GX866" s="453"/>
      <c r="GY866" s="453"/>
      <c r="GZ866" s="453"/>
      <c r="HA866" s="453"/>
      <c r="HB866" s="453"/>
      <c r="HC866" s="453"/>
      <c r="HD866" s="453"/>
      <c r="HE866" s="453"/>
      <c r="HF866" s="453"/>
      <c r="HG866" s="453"/>
    </row>
    <row r="867" s="454" customFormat="true" ht="52.65" hidden="false" customHeight="true" outlineLevel="0" collapsed="false">
      <c r="A867" s="455"/>
      <c r="B867" s="456" t="s">
        <v>610</v>
      </c>
      <c r="C867" s="457"/>
      <c r="D867" s="458"/>
      <c r="E867" s="30"/>
      <c r="F867" s="166" t="n">
        <f aca="false">E867*D867</f>
        <v>0</v>
      </c>
      <c r="G867" s="453"/>
      <c r="H867" s="453"/>
      <c r="I867" s="453"/>
      <c r="J867" s="453"/>
      <c r="K867" s="453"/>
      <c r="L867" s="453"/>
      <c r="M867" s="453"/>
      <c r="N867" s="453"/>
      <c r="O867" s="453"/>
      <c r="P867" s="453"/>
      <c r="Q867" s="453"/>
      <c r="R867" s="453"/>
      <c r="S867" s="453"/>
      <c r="T867" s="453"/>
      <c r="U867" s="453"/>
      <c r="V867" s="453"/>
      <c r="W867" s="453"/>
      <c r="X867" s="453"/>
      <c r="Y867" s="453"/>
      <c r="Z867" s="453"/>
      <c r="AA867" s="453"/>
      <c r="AB867" s="453"/>
      <c r="AC867" s="453"/>
      <c r="AD867" s="453"/>
      <c r="AE867" s="453"/>
      <c r="AF867" s="453"/>
      <c r="AG867" s="453"/>
      <c r="AH867" s="453"/>
      <c r="AI867" s="453"/>
      <c r="AJ867" s="453"/>
      <c r="AK867" s="453"/>
      <c r="AL867" s="453"/>
      <c r="AM867" s="453"/>
      <c r="AN867" s="453"/>
      <c r="AO867" s="453"/>
      <c r="AP867" s="453"/>
      <c r="AQ867" s="453"/>
      <c r="AR867" s="453"/>
      <c r="AS867" s="453"/>
      <c r="AT867" s="453"/>
      <c r="AU867" s="453"/>
      <c r="AV867" s="453"/>
      <c r="AW867" s="453"/>
      <c r="AX867" s="453"/>
      <c r="AY867" s="453"/>
      <c r="AZ867" s="453"/>
      <c r="BA867" s="453"/>
      <c r="BB867" s="453"/>
      <c r="BC867" s="453"/>
      <c r="BD867" s="453"/>
      <c r="BE867" s="453"/>
      <c r="BF867" s="453"/>
      <c r="BG867" s="453"/>
      <c r="BH867" s="453"/>
      <c r="BI867" s="453"/>
      <c r="BJ867" s="453"/>
      <c r="BK867" s="453"/>
      <c r="BL867" s="453"/>
      <c r="BM867" s="453"/>
      <c r="BN867" s="453"/>
      <c r="BO867" s="453"/>
      <c r="BP867" s="453"/>
      <c r="BQ867" s="453"/>
      <c r="BR867" s="453"/>
      <c r="BS867" s="453"/>
      <c r="BT867" s="453"/>
      <c r="BU867" s="453"/>
      <c r="BV867" s="453"/>
      <c r="BW867" s="453"/>
      <c r="BX867" s="453"/>
      <c r="BY867" s="453"/>
      <c r="BZ867" s="453"/>
      <c r="CA867" s="453"/>
      <c r="CB867" s="453"/>
      <c r="CC867" s="453"/>
      <c r="CD867" s="453"/>
      <c r="CE867" s="453"/>
      <c r="CF867" s="453"/>
      <c r="CG867" s="453"/>
      <c r="CH867" s="453"/>
      <c r="CI867" s="453"/>
      <c r="CJ867" s="453"/>
      <c r="CK867" s="453"/>
      <c r="CL867" s="453"/>
      <c r="CM867" s="453"/>
      <c r="CN867" s="453"/>
      <c r="CO867" s="453"/>
      <c r="CP867" s="453"/>
      <c r="CQ867" s="453"/>
      <c r="CR867" s="453"/>
      <c r="CS867" s="453"/>
      <c r="CT867" s="453"/>
      <c r="CU867" s="453"/>
      <c r="CV867" s="453"/>
      <c r="CW867" s="453"/>
      <c r="CX867" s="453"/>
      <c r="CY867" s="453"/>
      <c r="CZ867" s="453"/>
      <c r="DA867" s="453"/>
      <c r="DB867" s="453"/>
      <c r="DC867" s="453"/>
      <c r="DD867" s="453"/>
      <c r="DE867" s="453"/>
      <c r="DF867" s="453"/>
      <c r="DG867" s="453"/>
      <c r="DH867" s="453"/>
      <c r="DI867" s="453"/>
      <c r="DJ867" s="453"/>
      <c r="DK867" s="453"/>
      <c r="DL867" s="453"/>
      <c r="DM867" s="453"/>
      <c r="DN867" s="453"/>
      <c r="DO867" s="453"/>
      <c r="DP867" s="453"/>
      <c r="DQ867" s="453"/>
      <c r="DR867" s="453"/>
      <c r="DS867" s="453"/>
      <c r="DT867" s="453"/>
      <c r="DU867" s="453"/>
      <c r="DV867" s="453"/>
      <c r="DW867" s="453"/>
      <c r="DX867" s="453"/>
      <c r="DY867" s="453"/>
      <c r="DZ867" s="453"/>
      <c r="EA867" s="453"/>
      <c r="EB867" s="453"/>
      <c r="EC867" s="453"/>
      <c r="ED867" s="453"/>
      <c r="EE867" s="453"/>
      <c r="EF867" s="453"/>
      <c r="EG867" s="453"/>
      <c r="EH867" s="453"/>
      <c r="EI867" s="453"/>
      <c r="EJ867" s="453"/>
      <c r="EK867" s="453"/>
      <c r="EL867" s="453"/>
      <c r="EM867" s="453"/>
      <c r="EN867" s="453"/>
      <c r="EO867" s="453"/>
      <c r="EP867" s="453"/>
      <c r="EQ867" s="453"/>
      <c r="ER867" s="453"/>
      <c r="ES867" s="453"/>
      <c r="ET867" s="453"/>
      <c r="EU867" s="453"/>
      <c r="EV867" s="453"/>
      <c r="EW867" s="453"/>
      <c r="EX867" s="453"/>
      <c r="EY867" s="453"/>
      <c r="EZ867" s="453"/>
      <c r="FA867" s="453"/>
      <c r="FB867" s="453"/>
      <c r="FC867" s="453"/>
      <c r="FD867" s="453"/>
      <c r="FE867" s="453"/>
      <c r="FF867" s="453"/>
      <c r="FG867" s="453"/>
      <c r="FH867" s="453"/>
      <c r="FI867" s="453"/>
      <c r="FJ867" s="453"/>
      <c r="FK867" s="453"/>
      <c r="FL867" s="453"/>
      <c r="FM867" s="453"/>
      <c r="FN867" s="453"/>
      <c r="FO867" s="453"/>
      <c r="FP867" s="453"/>
      <c r="FQ867" s="453"/>
      <c r="FR867" s="453"/>
      <c r="FS867" s="453"/>
      <c r="FT867" s="453"/>
      <c r="FU867" s="453"/>
      <c r="FV867" s="453"/>
      <c r="FW867" s="453"/>
      <c r="FX867" s="453"/>
      <c r="FY867" s="453"/>
      <c r="FZ867" s="453"/>
      <c r="GA867" s="453"/>
      <c r="GB867" s="453"/>
      <c r="GC867" s="453"/>
      <c r="GD867" s="453"/>
      <c r="GE867" s="453"/>
      <c r="GF867" s="453"/>
      <c r="GG867" s="453"/>
      <c r="GH867" s="453"/>
      <c r="GI867" s="453"/>
      <c r="GJ867" s="453"/>
      <c r="GK867" s="453"/>
      <c r="GL867" s="453"/>
      <c r="GM867" s="453"/>
      <c r="GN867" s="453"/>
      <c r="GO867" s="453"/>
      <c r="GP867" s="453"/>
      <c r="GQ867" s="453"/>
      <c r="GR867" s="453"/>
      <c r="GS867" s="453"/>
      <c r="GT867" s="453"/>
      <c r="GU867" s="453"/>
      <c r="GV867" s="453"/>
      <c r="GW867" s="453"/>
      <c r="GX867" s="453"/>
      <c r="GY867" s="453"/>
      <c r="GZ867" s="453"/>
      <c r="HA867" s="453"/>
      <c r="HB867" s="453"/>
      <c r="HC867" s="453"/>
      <c r="HD867" s="453"/>
      <c r="HE867" s="453"/>
      <c r="HF867" s="453"/>
      <c r="HG867" s="453"/>
    </row>
    <row r="868" s="454" customFormat="true" ht="15" hidden="false" customHeight="false" outlineLevel="0" collapsed="false">
      <c r="A868" s="455"/>
      <c r="B868" s="456" t="s">
        <v>327</v>
      </c>
      <c r="C868" s="457"/>
      <c r="D868" s="458"/>
      <c r="E868" s="30"/>
      <c r="F868" s="166" t="n">
        <f aca="false">E868*D868</f>
        <v>0</v>
      </c>
      <c r="G868" s="453"/>
      <c r="H868" s="453"/>
      <c r="I868" s="453"/>
      <c r="J868" s="453"/>
      <c r="K868" s="453"/>
      <c r="L868" s="453"/>
      <c r="M868" s="453"/>
      <c r="N868" s="453"/>
      <c r="O868" s="453"/>
      <c r="P868" s="453"/>
      <c r="Q868" s="453"/>
      <c r="R868" s="453"/>
      <c r="S868" s="453"/>
      <c r="T868" s="453"/>
      <c r="U868" s="453"/>
      <c r="V868" s="453"/>
      <c r="W868" s="453"/>
      <c r="X868" s="453"/>
      <c r="Y868" s="453"/>
      <c r="Z868" s="453"/>
      <c r="AA868" s="453"/>
      <c r="AB868" s="453"/>
      <c r="AC868" s="453"/>
      <c r="AD868" s="453"/>
      <c r="AE868" s="453"/>
      <c r="AF868" s="453"/>
      <c r="AG868" s="453"/>
      <c r="AH868" s="453"/>
      <c r="AI868" s="453"/>
      <c r="AJ868" s="453"/>
      <c r="AK868" s="453"/>
      <c r="AL868" s="453"/>
      <c r="AM868" s="453"/>
      <c r="AN868" s="453"/>
      <c r="AO868" s="453"/>
      <c r="AP868" s="453"/>
      <c r="AQ868" s="453"/>
      <c r="AR868" s="453"/>
      <c r="AS868" s="453"/>
      <c r="AT868" s="453"/>
      <c r="AU868" s="453"/>
      <c r="AV868" s="453"/>
      <c r="AW868" s="453"/>
      <c r="AX868" s="453"/>
      <c r="AY868" s="453"/>
      <c r="AZ868" s="453"/>
      <c r="BA868" s="453"/>
      <c r="BB868" s="453"/>
      <c r="BC868" s="453"/>
      <c r="BD868" s="453"/>
      <c r="BE868" s="453"/>
      <c r="BF868" s="453"/>
      <c r="BG868" s="453"/>
      <c r="BH868" s="453"/>
      <c r="BI868" s="453"/>
      <c r="BJ868" s="453"/>
      <c r="BK868" s="453"/>
      <c r="BL868" s="453"/>
      <c r="BM868" s="453"/>
      <c r="BN868" s="453"/>
      <c r="BO868" s="453"/>
      <c r="BP868" s="453"/>
      <c r="BQ868" s="453"/>
      <c r="BR868" s="453"/>
      <c r="BS868" s="453"/>
      <c r="BT868" s="453"/>
      <c r="BU868" s="453"/>
      <c r="BV868" s="453"/>
      <c r="BW868" s="453"/>
      <c r="BX868" s="453"/>
      <c r="BY868" s="453"/>
      <c r="BZ868" s="453"/>
      <c r="CA868" s="453"/>
      <c r="CB868" s="453"/>
      <c r="CC868" s="453"/>
      <c r="CD868" s="453"/>
      <c r="CE868" s="453"/>
      <c r="CF868" s="453"/>
      <c r="CG868" s="453"/>
      <c r="CH868" s="453"/>
      <c r="CI868" s="453"/>
      <c r="CJ868" s="453"/>
      <c r="CK868" s="453"/>
      <c r="CL868" s="453"/>
      <c r="CM868" s="453"/>
      <c r="CN868" s="453"/>
      <c r="CO868" s="453"/>
      <c r="CP868" s="453"/>
      <c r="CQ868" s="453"/>
      <c r="CR868" s="453"/>
      <c r="CS868" s="453"/>
      <c r="CT868" s="453"/>
      <c r="CU868" s="453"/>
      <c r="CV868" s="453"/>
      <c r="CW868" s="453"/>
      <c r="CX868" s="453"/>
      <c r="CY868" s="453"/>
      <c r="CZ868" s="453"/>
      <c r="DA868" s="453"/>
      <c r="DB868" s="453"/>
      <c r="DC868" s="453"/>
      <c r="DD868" s="453"/>
      <c r="DE868" s="453"/>
      <c r="DF868" s="453"/>
      <c r="DG868" s="453"/>
      <c r="DH868" s="453"/>
      <c r="DI868" s="453"/>
      <c r="DJ868" s="453"/>
      <c r="DK868" s="453"/>
      <c r="DL868" s="453"/>
      <c r="DM868" s="453"/>
      <c r="DN868" s="453"/>
      <c r="DO868" s="453"/>
      <c r="DP868" s="453"/>
      <c r="DQ868" s="453"/>
      <c r="DR868" s="453"/>
      <c r="DS868" s="453"/>
      <c r="DT868" s="453"/>
      <c r="DU868" s="453"/>
      <c r="DV868" s="453"/>
      <c r="DW868" s="453"/>
      <c r="DX868" s="453"/>
      <c r="DY868" s="453"/>
      <c r="DZ868" s="453"/>
      <c r="EA868" s="453"/>
      <c r="EB868" s="453"/>
      <c r="EC868" s="453"/>
      <c r="ED868" s="453"/>
      <c r="EE868" s="453"/>
      <c r="EF868" s="453"/>
      <c r="EG868" s="453"/>
      <c r="EH868" s="453"/>
      <c r="EI868" s="453"/>
      <c r="EJ868" s="453"/>
      <c r="EK868" s="453"/>
      <c r="EL868" s="453"/>
      <c r="EM868" s="453"/>
      <c r="EN868" s="453"/>
      <c r="EO868" s="453"/>
      <c r="EP868" s="453"/>
      <c r="EQ868" s="453"/>
      <c r="ER868" s="453"/>
      <c r="ES868" s="453"/>
      <c r="ET868" s="453"/>
      <c r="EU868" s="453"/>
      <c r="EV868" s="453"/>
      <c r="EW868" s="453"/>
      <c r="EX868" s="453"/>
      <c r="EY868" s="453"/>
      <c r="EZ868" s="453"/>
      <c r="FA868" s="453"/>
      <c r="FB868" s="453"/>
      <c r="FC868" s="453"/>
      <c r="FD868" s="453"/>
      <c r="FE868" s="453"/>
      <c r="FF868" s="453"/>
      <c r="FG868" s="453"/>
      <c r="FH868" s="453"/>
      <c r="FI868" s="453"/>
      <c r="FJ868" s="453"/>
      <c r="FK868" s="453"/>
      <c r="FL868" s="453"/>
      <c r="FM868" s="453"/>
      <c r="FN868" s="453"/>
      <c r="FO868" s="453"/>
      <c r="FP868" s="453"/>
      <c r="FQ868" s="453"/>
      <c r="FR868" s="453"/>
      <c r="FS868" s="453"/>
      <c r="FT868" s="453"/>
      <c r="FU868" s="453"/>
      <c r="FV868" s="453"/>
      <c r="FW868" s="453"/>
      <c r="FX868" s="453"/>
      <c r="FY868" s="453"/>
      <c r="FZ868" s="453"/>
      <c r="GA868" s="453"/>
      <c r="GB868" s="453"/>
      <c r="GC868" s="453"/>
      <c r="GD868" s="453"/>
      <c r="GE868" s="453"/>
      <c r="GF868" s="453"/>
      <c r="GG868" s="453"/>
      <c r="GH868" s="453"/>
      <c r="GI868" s="453"/>
      <c r="GJ868" s="453"/>
      <c r="GK868" s="453"/>
      <c r="GL868" s="453"/>
      <c r="GM868" s="453"/>
      <c r="GN868" s="453"/>
      <c r="GO868" s="453"/>
      <c r="GP868" s="453"/>
      <c r="GQ868" s="453"/>
      <c r="GR868" s="453"/>
      <c r="GS868" s="453"/>
      <c r="GT868" s="453"/>
      <c r="GU868" s="453"/>
      <c r="GV868" s="453"/>
      <c r="GW868" s="453"/>
      <c r="GX868" s="453"/>
      <c r="GY868" s="453"/>
      <c r="GZ868" s="453"/>
      <c r="HA868" s="453"/>
      <c r="HB868" s="453"/>
      <c r="HC868" s="453"/>
      <c r="HD868" s="453"/>
      <c r="HE868" s="453"/>
      <c r="HF868" s="453"/>
      <c r="HG868" s="453"/>
    </row>
    <row r="869" s="454" customFormat="true" ht="15" hidden="false" customHeight="false" outlineLevel="0" collapsed="false">
      <c r="A869" s="455"/>
      <c r="B869" s="459" t="s">
        <v>611</v>
      </c>
      <c r="C869" s="28" t="s">
        <v>12</v>
      </c>
      <c r="D869" s="28" t="n">
        <v>2</v>
      </c>
      <c r="E869" s="30"/>
      <c r="F869" s="166" t="n">
        <f aca="false">E869*D869</f>
        <v>0</v>
      </c>
      <c r="G869" s="453"/>
      <c r="H869" s="453"/>
      <c r="I869" s="453"/>
      <c r="J869" s="453"/>
      <c r="K869" s="453"/>
      <c r="L869" s="453"/>
      <c r="M869" s="453"/>
      <c r="N869" s="453"/>
      <c r="O869" s="453"/>
      <c r="P869" s="453"/>
      <c r="Q869" s="453"/>
      <c r="R869" s="453"/>
      <c r="S869" s="453"/>
      <c r="T869" s="453"/>
      <c r="U869" s="453"/>
      <c r="V869" s="453"/>
      <c r="W869" s="453"/>
      <c r="X869" s="453"/>
      <c r="Y869" s="453"/>
      <c r="Z869" s="453"/>
      <c r="AA869" s="453"/>
      <c r="AB869" s="453"/>
      <c r="AC869" s="453"/>
      <c r="AD869" s="453"/>
      <c r="AE869" s="453"/>
      <c r="AF869" s="453"/>
      <c r="AG869" s="453"/>
      <c r="AH869" s="453"/>
      <c r="AI869" s="453"/>
      <c r="AJ869" s="453"/>
      <c r="AK869" s="453"/>
      <c r="AL869" s="453"/>
      <c r="AM869" s="453"/>
      <c r="AN869" s="453"/>
      <c r="AO869" s="453"/>
      <c r="AP869" s="453"/>
      <c r="AQ869" s="453"/>
      <c r="AR869" s="453"/>
      <c r="AS869" s="453"/>
      <c r="AT869" s="453"/>
      <c r="AU869" s="453"/>
      <c r="AV869" s="453"/>
      <c r="AW869" s="453"/>
      <c r="AX869" s="453"/>
      <c r="AY869" s="453"/>
      <c r="AZ869" s="453"/>
      <c r="BA869" s="453"/>
      <c r="BB869" s="453"/>
      <c r="BC869" s="453"/>
      <c r="BD869" s="453"/>
      <c r="BE869" s="453"/>
      <c r="BF869" s="453"/>
      <c r="BG869" s="453"/>
      <c r="BH869" s="453"/>
      <c r="BI869" s="453"/>
      <c r="BJ869" s="453"/>
      <c r="BK869" s="453"/>
      <c r="BL869" s="453"/>
      <c r="BM869" s="453"/>
      <c r="BN869" s="453"/>
      <c r="BO869" s="453"/>
      <c r="BP869" s="453"/>
      <c r="BQ869" s="453"/>
      <c r="BR869" s="453"/>
      <c r="BS869" s="453"/>
      <c r="BT869" s="453"/>
      <c r="BU869" s="453"/>
      <c r="BV869" s="453"/>
      <c r="BW869" s="453"/>
      <c r="BX869" s="453"/>
      <c r="BY869" s="453"/>
      <c r="BZ869" s="453"/>
      <c r="CA869" s="453"/>
      <c r="CB869" s="453"/>
      <c r="CC869" s="453"/>
      <c r="CD869" s="453"/>
      <c r="CE869" s="453"/>
      <c r="CF869" s="453"/>
      <c r="CG869" s="453"/>
      <c r="CH869" s="453"/>
      <c r="CI869" s="453"/>
      <c r="CJ869" s="453"/>
      <c r="CK869" s="453"/>
      <c r="CL869" s="453"/>
      <c r="CM869" s="453"/>
      <c r="CN869" s="453"/>
      <c r="CO869" s="453"/>
      <c r="CP869" s="453"/>
      <c r="CQ869" s="453"/>
      <c r="CR869" s="453"/>
      <c r="CS869" s="453"/>
      <c r="CT869" s="453"/>
      <c r="CU869" s="453"/>
      <c r="CV869" s="453"/>
      <c r="CW869" s="453"/>
      <c r="CX869" s="453"/>
      <c r="CY869" s="453"/>
      <c r="CZ869" s="453"/>
      <c r="DA869" s="453"/>
      <c r="DB869" s="453"/>
      <c r="DC869" s="453"/>
      <c r="DD869" s="453"/>
      <c r="DE869" s="453"/>
      <c r="DF869" s="453"/>
      <c r="DG869" s="453"/>
      <c r="DH869" s="453"/>
      <c r="DI869" s="453"/>
      <c r="DJ869" s="453"/>
      <c r="DK869" s="453"/>
      <c r="DL869" s="453"/>
      <c r="DM869" s="453"/>
      <c r="DN869" s="453"/>
      <c r="DO869" s="453"/>
      <c r="DP869" s="453"/>
      <c r="DQ869" s="453"/>
      <c r="DR869" s="453"/>
      <c r="DS869" s="453"/>
      <c r="DT869" s="453"/>
      <c r="DU869" s="453"/>
      <c r="DV869" s="453"/>
      <c r="DW869" s="453"/>
      <c r="DX869" s="453"/>
      <c r="DY869" s="453"/>
      <c r="DZ869" s="453"/>
      <c r="EA869" s="453"/>
      <c r="EB869" s="453"/>
      <c r="EC869" s="453"/>
      <c r="ED869" s="453"/>
      <c r="EE869" s="453"/>
      <c r="EF869" s="453"/>
      <c r="EG869" s="453"/>
      <c r="EH869" s="453"/>
      <c r="EI869" s="453"/>
      <c r="EJ869" s="453"/>
      <c r="EK869" s="453"/>
      <c r="EL869" s="453"/>
      <c r="EM869" s="453"/>
      <c r="EN869" s="453"/>
      <c r="EO869" s="453"/>
      <c r="EP869" s="453"/>
      <c r="EQ869" s="453"/>
      <c r="ER869" s="453"/>
      <c r="ES869" s="453"/>
      <c r="ET869" s="453"/>
      <c r="EU869" s="453"/>
      <c r="EV869" s="453"/>
      <c r="EW869" s="453"/>
      <c r="EX869" s="453"/>
      <c r="EY869" s="453"/>
      <c r="EZ869" s="453"/>
      <c r="FA869" s="453"/>
      <c r="FB869" s="453"/>
      <c r="FC869" s="453"/>
      <c r="FD869" s="453"/>
      <c r="FE869" s="453"/>
      <c r="FF869" s="453"/>
      <c r="FG869" s="453"/>
      <c r="FH869" s="453"/>
      <c r="FI869" s="453"/>
      <c r="FJ869" s="453"/>
      <c r="FK869" s="453"/>
      <c r="FL869" s="453"/>
      <c r="FM869" s="453"/>
      <c r="FN869" s="453"/>
      <c r="FO869" s="453"/>
      <c r="FP869" s="453"/>
      <c r="FQ869" s="453"/>
      <c r="FR869" s="453"/>
      <c r="FS869" s="453"/>
      <c r="FT869" s="453"/>
      <c r="FU869" s="453"/>
      <c r="FV869" s="453"/>
      <c r="FW869" s="453"/>
      <c r="FX869" s="453"/>
      <c r="FY869" s="453"/>
      <c r="FZ869" s="453"/>
      <c r="GA869" s="453"/>
      <c r="GB869" s="453"/>
      <c r="GC869" s="453"/>
      <c r="GD869" s="453"/>
      <c r="GE869" s="453"/>
      <c r="GF869" s="453"/>
      <c r="GG869" s="453"/>
      <c r="GH869" s="453"/>
      <c r="GI869" s="453"/>
      <c r="GJ869" s="453"/>
      <c r="GK869" s="453"/>
      <c r="GL869" s="453"/>
      <c r="GM869" s="453"/>
      <c r="GN869" s="453"/>
      <c r="GO869" s="453"/>
      <c r="GP869" s="453"/>
      <c r="GQ869" s="453"/>
      <c r="GR869" s="453"/>
      <c r="GS869" s="453"/>
      <c r="GT869" s="453"/>
      <c r="GU869" s="453"/>
      <c r="GV869" s="453"/>
      <c r="GW869" s="453"/>
      <c r="GX869" s="453"/>
      <c r="GY869" s="453"/>
      <c r="GZ869" s="453"/>
      <c r="HA869" s="453"/>
      <c r="HB869" s="453"/>
      <c r="HC869" s="453"/>
      <c r="HD869" s="453"/>
      <c r="HE869" s="453"/>
      <c r="HF869" s="453"/>
      <c r="HG869" s="453"/>
    </row>
    <row r="870" s="454" customFormat="true" ht="15" hidden="false" customHeight="false" outlineLevel="0" collapsed="false">
      <c r="A870" s="455"/>
      <c r="B870" s="460" t="s">
        <v>612</v>
      </c>
      <c r="C870" s="28"/>
      <c r="D870" s="28"/>
      <c r="E870" s="30"/>
      <c r="F870" s="166" t="n">
        <f aca="false">E870*D870</f>
        <v>0</v>
      </c>
      <c r="G870" s="453"/>
      <c r="H870" s="453"/>
      <c r="I870" s="453"/>
      <c r="J870" s="453"/>
      <c r="K870" s="453"/>
      <c r="L870" s="453"/>
      <c r="M870" s="453"/>
      <c r="N870" s="453"/>
      <c r="O870" s="453"/>
      <c r="P870" s="453"/>
      <c r="Q870" s="453"/>
      <c r="R870" s="453"/>
      <c r="S870" s="453"/>
      <c r="T870" s="453"/>
      <c r="U870" s="453"/>
      <c r="V870" s="453"/>
      <c r="W870" s="453"/>
      <c r="X870" s="453"/>
      <c r="Y870" s="453"/>
      <c r="Z870" s="453"/>
      <c r="AA870" s="453"/>
      <c r="AB870" s="453"/>
      <c r="AC870" s="453"/>
      <c r="AD870" s="453"/>
      <c r="AE870" s="453"/>
      <c r="AF870" s="453"/>
      <c r="AG870" s="453"/>
      <c r="AH870" s="453"/>
      <c r="AI870" s="453"/>
      <c r="AJ870" s="453"/>
      <c r="AK870" s="453"/>
      <c r="AL870" s="453"/>
      <c r="AM870" s="453"/>
      <c r="AN870" s="453"/>
      <c r="AO870" s="453"/>
      <c r="AP870" s="453"/>
      <c r="AQ870" s="453"/>
      <c r="AR870" s="453"/>
      <c r="AS870" s="453"/>
      <c r="AT870" s="453"/>
      <c r="AU870" s="453"/>
      <c r="AV870" s="453"/>
      <c r="AW870" s="453"/>
      <c r="AX870" s="453"/>
      <c r="AY870" s="453"/>
      <c r="AZ870" s="453"/>
      <c r="BA870" s="453"/>
      <c r="BB870" s="453"/>
      <c r="BC870" s="453"/>
      <c r="BD870" s="453"/>
      <c r="BE870" s="453"/>
      <c r="BF870" s="453"/>
      <c r="BG870" s="453"/>
      <c r="BH870" s="453"/>
      <c r="BI870" s="453"/>
      <c r="BJ870" s="453"/>
      <c r="BK870" s="453"/>
      <c r="BL870" s="453"/>
      <c r="BM870" s="453"/>
      <c r="BN870" s="453"/>
      <c r="BO870" s="453"/>
      <c r="BP870" s="453"/>
      <c r="BQ870" s="453"/>
      <c r="BR870" s="453"/>
      <c r="BS870" s="453"/>
      <c r="BT870" s="453"/>
      <c r="BU870" s="453"/>
      <c r="BV870" s="453"/>
      <c r="BW870" s="453"/>
      <c r="BX870" s="453"/>
      <c r="BY870" s="453"/>
      <c r="BZ870" s="453"/>
      <c r="CA870" s="453"/>
      <c r="CB870" s="453"/>
      <c r="CC870" s="453"/>
      <c r="CD870" s="453"/>
      <c r="CE870" s="453"/>
      <c r="CF870" s="453"/>
      <c r="CG870" s="453"/>
      <c r="CH870" s="453"/>
      <c r="CI870" s="453"/>
      <c r="CJ870" s="453"/>
      <c r="CK870" s="453"/>
      <c r="CL870" s="453"/>
      <c r="CM870" s="453"/>
      <c r="CN870" s="453"/>
      <c r="CO870" s="453"/>
      <c r="CP870" s="453"/>
      <c r="CQ870" s="453"/>
      <c r="CR870" s="453"/>
      <c r="CS870" s="453"/>
      <c r="CT870" s="453"/>
      <c r="CU870" s="453"/>
      <c r="CV870" s="453"/>
      <c r="CW870" s="453"/>
      <c r="CX870" s="453"/>
      <c r="CY870" s="453"/>
      <c r="CZ870" s="453"/>
      <c r="DA870" s="453"/>
      <c r="DB870" s="453"/>
      <c r="DC870" s="453"/>
      <c r="DD870" s="453"/>
      <c r="DE870" s="453"/>
      <c r="DF870" s="453"/>
      <c r="DG870" s="453"/>
      <c r="DH870" s="453"/>
      <c r="DI870" s="453"/>
      <c r="DJ870" s="453"/>
      <c r="DK870" s="453"/>
      <c r="DL870" s="453"/>
      <c r="DM870" s="453"/>
      <c r="DN870" s="453"/>
      <c r="DO870" s="453"/>
      <c r="DP870" s="453"/>
      <c r="DQ870" s="453"/>
      <c r="DR870" s="453"/>
      <c r="DS870" s="453"/>
      <c r="DT870" s="453"/>
      <c r="DU870" s="453"/>
      <c r="DV870" s="453"/>
      <c r="DW870" s="453"/>
      <c r="DX870" s="453"/>
      <c r="DY870" s="453"/>
      <c r="DZ870" s="453"/>
      <c r="EA870" s="453"/>
      <c r="EB870" s="453"/>
      <c r="EC870" s="453"/>
      <c r="ED870" s="453"/>
      <c r="EE870" s="453"/>
      <c r="EF870" s="453"/>
      <c r="EG870" s="453"/>
      <c r="EH870" s="453"/>
      <c r="EI870" s="453"/>
      <c r="EJ870" s="453"/>
      <c r="EK870" s="453"/>
      <c r="EL870" s="453"/>
      <c r="EM870" s="453"/>
      <c r="EN870" s="453"/>
      <c r="EO870" s="453"/>
      <c r="EP870" s="453"/>
      <c r="EQ870" s="453"/>
      <c r="ER870" s="453"/>
      <c r="ES870" s="453"/>
      <c r="ET870" s="453"/>
      <c r="EU870" s="453"/>
      <c r="EV870" s="453"/>
      <c r="EW870" s="453"/>
      <c r="EX870" s="453"/>
      <c r="EY870" s="453"/>
      <c r="EZ870" s="453"/>
      <c r="FA870" s="453"/>
      <c r="FB870" s="453"/>
      <c r="FC870" s="453"/>
      <c r="FD870" s="453"/>
      <c r="FE870" s="453"/>
      <c r="FF870" s="453"/>
      <c r="FG870" s="453"/>
      <c r="FH870" s="453"/>
      <c r="FI870" s="453"/>
      <c r="FJ870" s="453"/>
      <c r="FK870" s="453"/>
      <c r="FL870" s="453"/>
      <c r="FM870" s="453"/>
      <c r="FN870" s="453"/>
      <c r="FO870" s="453"/>
      <c r="FP870" s="453"/>
      <c r="FQ870" s="453"/>
      <c r="FR870" s="453"/>
      <c r="FS870" s="453"/>
      <c r="FT870" s="453"/>
      <c r="FU870" s="453"/>
      <c r="FV870" s="453"/>
      <c r="FW870" s="453"/>
      <c r="FX870" s="453"/>
      <c r="FY870" s="453"/>
      <c r="FZ870" s="453"/>
      <c r="GA870" s="453"/>
      <c r="GB870" s="453"/>
      <c r="GC870" s="453"/>
      <c r="GD870" s="453"/>
      <c r="GE870" s="453"/>
      <c r="GF870" s="453"/>
      <c r="GG870" s="453"/>
      <c r="GH870" s="453"/>
      <c r="GI870" s="453"/>
      <c r="GJ870" s="453"/>
      <c r="GK870" s="453"/>
      <c r="GL870" s="453"/>
      <c r="GM870" s="453"/>
      <c r="GN870" s="453"/>
      <c r="GO870" s="453"/>
      <c r="GP870" s="453"/>
      <c r="GQ870" s="453"/>
      <c r="GR870" s="453"/>
      <c r="GS870" s="453"/>
      <c r="GT870" s="453"/>
      <c r="GU870" s="453"/>
      <c r="GV870" s="453"/>
      <c r="GW870" s="453"/>
      <c r="GX870" s="453"/>
      <c r="GY870" s="453"/>
      <c r="GZ870" s="453"/>
      <c r="HA870" s="453"/>
      <c r="HB870" s="453"/>
      <c r="HC870" s="453"/>
      <c r="HD870" s="453"/>
      <c r="HE870" s="453"/>
      <c r="HF870" s="453"/>
      <c r="HG870" s="453"/>
    </row>
    <row r="871" s="454" customFormat="true" ht="15.75" hidden="false" customHeight="false" outlineLevel="0" collapsed="false">
      <c r="A871" s="455"/>
      <c r="B871" s="461" t="s">
        <v>613</v>
      </c>
      <c r="C871" s="28" t="s">
        <v>12</v>
      </c>
      <c r="D871" s="28" t="n">
        <v>1</v>
      </c>
      <c r="E871" s="30"/>
      <c r="F871" s="166" t="n">
        <f aca="false">E871*D871</f>
        <v>0</v>
      </c>
      <c r="G871" s="453"/>
      <c r="H871" s="453"/>
      <c r="I871" s="453"/>
      <c r="J871" s="453"/>
      <c r="K871" s="453"/>
      <c r="L871" s="453"/>
      <c r="M871" s="453"/>
      <c r="N871" s="453"/>
      <c r="O871" s="453"/>
      <c r="P871" s="453"/>
      <c r="Q871" s="453"/>
      <c r="R871" s="453"/>
      <c r="S871" s="453"/>
      <c r="T871" s="453"/>
      <c r="U871" s="453"/>
      <c r="V871" s="453"/>
      <c r="W871" s="453"/>
      <c r="X871" s="453"/>
      <c r="Y871" s="453"/>
      <c r="Z871" s="453"/>
      <c r="AA871" s="453"/>
      <c r="AB871" s="453"/>
      <c r="AC871" s="453"/>
      <c r="AD871" s="453"/>
      <c r="AE871" s="453"/>
      <c r="AF871" s="453"/>
      <c r="AG871" s="453"/>
      <c r="AH871" s="453"/>
      <c r="AI871" s="453"/>
      <c r="AJ871" s="453"/>
      <c r="AK871" s="453"/>
      <c r="AL871" s="453"/>
      <c r="AM871" s="453"/>
      <c r="AN871" s="453"/>
      <c r="AO871" s="453"/>
      <c r="AP871" s="453"/>
      <c r="AQ871" s="453"/>
      <c r="AR871" s="453"/>
      <c r="AS871" s="453"/>
      <c r="AT871" s="453"/>
      <c r="AU871" s="453"/>
      <c r="AV871" s="453"/>
      <c r="AW871" s="453"/>
      <c r="AX871" s="453"/>
      <c r="AY871" s="453"/>
      <c r="AZ871" s="453"/>
      <c r="BA871" s="453"/>
      <c r="BB871" s="453"/>
      <c r="BC871" s="453"/>
      <c r="BD871" s="453"/>
      <c r="BE871" s="453"/>
      <c r="BF871" s="453"/>
      <c r="BG871" s="453"/>
      <c r="BH871" s="453"/>
      <c r="BI871" s="453"/>
      <c r="BJ871" s="453"/>
      <c r="BK871" s="453"/>
      <c r="BL871" s="453"/>
      <c r="BM871" s="453"/>
      <c r="BN871" s="453"/>
      <c r="BO871" s="453"/>
      <c r="BP871" s="453"/>
      <c r="BQ871" s="453"/>
      <c r="BR871" s="453"/>
      <c r="BS871" s="453"/>
      <c r="BT871" s="453"/>
      <c r="BU871" s="453"/>
      <c r="BV871" s="453"/>
      <c r="BW871" s="453"/>
      <c r="BX871" s="453"/>
      <c r="BY871" s="453"/>
      <c r="BZ871" s="453"/>
      <c r="CA871" s="453"/>
      <c r="CB871" s="453"/>
      <c r="CC871" s="453"/>
      <c r="CD871" s="453"/>
      <c r="CE871" s="453"/>
      <c r="CF871" s="453"/>
      <c r="CG871" s="453"/>
      <c r="CH871" s="453"/>
      <c r="CI871" s="453"/>
      <c r="CJ871" s="453"/>
      <c r="CK871" s="453"/>
      <c r="CL871" s="453"/>
      <c r="CM871" s="453"/>
      <c r="CN871" s="453"/>
      <c r="CO871" s="453"/>
      <c r="CP871" s="453"/>
      <c r="CQ871" s="453"/>
      <c r="CR871" s="453"/>
      <c r="CS871" s="453"/>
      <c r="CT871" s="453"/>
      <c r="CU871" s="453"/>
      <c r="CV871" s="453"/>
      <c r="CW871" s="453"/>
      <c r="CX871" s="453"/>
      <c r="CY871" s="453"/>
      <c r="CZ871" s="453"/>
      <c r="DA871" s="453"/>
      <c r="DB871" s="453"/>
      <c r="DC871" s="453"/>
      <c r="DD871" s="453"/>
      <c r="DE871" s="453"/>
      <c r="DF871" s="453"/>
      <c r="DG871" s="453"/>
      <c r="DH871" s="453"/>
      <c r="DI871" s="453"/>
      <c r="DJ871" s="453"/>
      <c r="DK871" s="453"/>
      <c r="DL871" s="453"/>
      <c r="DM871" s="453"/>
      <c r="DN871" s="453"/>
      <c r="DO871" s="453"/>
      <c r="DP871" s="453"/>
      <c r="DQ871" s="453"/>
      <c r="DR871" s="453"/>
      <c r="DS871" s="453"/>
      <c r="DT871" s="453"/>
      <c r="DU871" s="453"/>
      <c r="DV871" s="453"/>
      <c r="DW871" s="453"/>
      <c r="DX871" s="453"/>
      <c r="DY871" s="453"/>
      <c r="DZ871" s="453"/>
      <c r="EA871" s="453"/>
      <c r="EB871" s="453"/>
      <c r="EC871" s="453"/>
      <c r="ED871" s="453"/>
      <c r="EE871" s="453"/>
      <c r="EF871" s="453"/>
      <c r="EG871" s="453"/>
      <c r="EH871" s="453"/>
      <c r="EI871" s="453"/>
      <c r="EJ871" s="453"/>
      <c r="EK871" s="453"/>
      <c r="EL871" s="453"/>
      <c r="EM871" s="453"/>
      <c r="EN871" s="453"/>
      <c r="EO871" s="453"/>
      <c r="EP871" s="453"/>
      <c r="EQ871" s="453"/>
      <c r="ER871" s="453"/>
      <c r="ES871" s="453"/>
      <c r="ET871" s="453"/>
      <c r="EU871" s="453"/>
      <c r="EV871" s="453"/>
      <c r="EW871" s="453"/>
      <c r="EX871" s="453"/>
      <c r="EY871" s="453"/>
      <c r="EZ871" s="453"/>
      <c r="FA871" s="453"/>
      <c r="FB871" s="453"/>
      <c r="FC871" s="453"/>
      <c r="FD871" s="453"/>
      <c r="FE871" s="453"/>
      <c r="FF871" s="453"/>
      <c r="FG871" s="453"/>
      <c r="FH871" s="453"/>
      <c r="FI871" s="453"/>
      <c r="FJ871" s="453"/>
      <c r="FK871" s="453"/>
      <c r="FL871" s="453"/>
      <c r="FM871" s="453"/>
      <c r="FN871" s="453"/>
      <c r="FO871" s="453"/>
      <c r="FP871" s="453"/>
      <c r="FQ871" s="453"/>
      <c r="FR871" s="453"/>
      <c r="FS871" s="453"/>
      <c r="FT871" s="453"/>
      <c r="FU871" s="453"/>
      <c r="FV871" s="453"/>
      <c r="FW871" s="453"/>
      <c r="FX871" s="453"/>
      <c r="FY871" s="453"/>
      <c r="FZ871" s="453"/>
      <c r="GA871" s="453"/>
      <c r="GB871" s="453"/>
      <c r="GC871" s="453"/>
      <c r="GD871" s="453"/>
      <c r="GE871" s="453"/>
      <c r="GF871" s="453"/>
      <c r="GG871" s="453"/>
      <c r="GH871" s="453"/>
      <c r="GI871" s="453"/>
      <c r="GJ871" s="453"/>
      <c r="GK871" s="453"/>
      <c r="GL871" s="453"/>
      <c r="GM871" s="453"/>
      <c r="GN871" s="453"/>
      <c r="GO871" s="453"/>
      <c r="GP871" s="453"/>
      <c r="GQ871" s="453"/>
      <c r="GR871" s="453"/>
      <c r="GS871" s="453"/>
      <c r="GT871" s="453"/>
      <c r="GU871" s="453"/>
      <c r="GV871" s="453"/>
      <c r="GW871" s="453"/>
      <c r="GX871" s="453"/>
      <c r="GY871" s="453"/>
      <c r="GZ871" s="453"/>
      <c r="HA871" s="453"/>
      <c r="HB871" s="453"/>
      <c r="HC871" s="453"/>
      <c r="HD871" s="453"/>
      <c r="HE871" s="453"/>
      <c r="HF871" s="453"/>
      <c r="HG871" s="453"/>
    </row>
    <row r="872" s="454" customFormat="true" ht="15.75" hidden="false" customHeight="false" outlineLevel="0" collapsed="false">
      <c r="A872" s="455"/>
      <c r="B872" s="461" t="s">
        <v>614</v>
      </c>
      <c r="C872" s="28" t="s">
        <v>12</v>
      </c>
      <c r="D872" s="28" t="n">
        <v>8</v>
      </c>
      <c r="E872" s="30"/>
      <c r="F872" s="166" t="n">
        <f aca="false">E872*D872</f>
        <v>0</v>
      </c>
      <c r="G872" s="453"/>
      <c r="H872" s="453"/>
      <c r="I872" s="453"/>
      <c r="J872" s="453"/>
      <c r="K872" s="453"/>
      <c r="L872" s="453"/>
      <c r="M872" s="453"/>
      <c r="N872" s="453"/>
      <c r="O872" s="453"/>
      <c r="P872" s="453"/>
      <c r="Q872" s="453"/>
      <c r="R872" s="453"/>
      <c r="S872" s="453"/>
      <c r="T872" s="453"/>
      <c r="U872" s="453"/>
      <c r="V872" s="453"/>
      <c r="W872" s="453"/>
      <c r="X872" s="453"/>
      <c r="Y872" s="453"/>
      <c r="Z872" s="453"/>
      <c r="AA872" s="453"/>
      <c r="AB872" s="453"/>
      <c r="AC872" s="453"/>
      <c r="AD872" s="453"/>
      <c r="AE872" s="453"/>
      <c r="AF872" s="453"/>
      <c r="AG872" s="453"/>
      <c r="AH872" s="453"/>
      <c r="AI872" s="453"/>
      <c r="AJ872" s="453"/>
      <c r="AK872" s="453"/>
      <c r="AL872" s="453"/>
      <c r="AM872" s="453"/>
      <c r="AN872" s="453"/>
      <c r="AO872" s="453"/>
      <c r="AP872" s="453"/>
      <c r="AQ872" s="453"/>
      <c r="AR872" s="453"/>
      <c r="AS872" s="453"/>
      <c r="AT872" s="453"/>
      <c r="AU872" s="453"/>
      <c r="AV872" s="453"/>
      <c r="AW872" s="453"/>
      <c r="AX872" s="453"/>
      <c r="AY872" s="453"/>
      <c r="AZ872" s="453"/>
      <c r="BA872" s="453"/>
      <c r="BB872" s="453"/>
      <c r="BC872" s="453"/>
      <c r="BD872" s="453"/>
      <c r="BE872" s="453"/>
      <c r="BF872" s="453"/>
      <c r="BG872" s="453"/>
      <c r="BH872" s="453"/>
      <c r="BI872" s="453"/>
      <c r="BJ872" s="453"/>
      <c r="BK872" s="453"/>
      <c r="BL872" s="453"/>
      <c r="BM872" s="453"/>
      <c r="BN872" s="453"/>
      <c r="BO872" s="453"/>
      <c r="BP872" s="453"/>
      <c r="BQ872" s="453"/>
      <c r="BR872" s="453"/>
      <c r="BS872" s="453"/>
      <c r="BT872" s="453"/>
      <c r="BU872" s="453"/>
      <c r="BV872" s="453"/>
      <c r="BW872" s="453"/>
      <c r="BX872" s="453"/>
      <c r="BY872" s="453"/>
      <c r="BZ872" s="453"/>
      <c r="CA872" s="453"/>
      <c r="CB872" s="453"/>
      <c r="CC872" s="453"/>
      <c r="CD872" s="453"/>
      <c r="CE872" s="453"/>
      <c r="CF872" s="453"/>
      <c r="CG872" s="453"/>
      <c r="CH872" s="453"/>
      <c r="CI872" s="453"/>
      <c r="CJ872" s="453"/>
      <c r="CK872" s="453"/>
      <c r="CL872" s="453"/>
      <c r="CM872" s="453"/>
      <c r="CN872" s="453"/>
      <c r="CO872" s="453"/>
      <c r="CP872" s="453"/>
      <c r="CQ872" s="453"/>
      <c r="CR872" s="453"/>
      <c r="CS872" s="453"/>
      <c r="CT872" s="453"/>
      <c r="CU872" s="453"/>
      <c r="CV872" s="453"/>
      <c r="CW872" s="453"/>
      <c r="CX872" s="453"/>
      <c r="CY872" s="453"/>
      <c r="CZ872" s="453"/>
      <c r="DA872" s="453"/>
      <c r="DB872" s="453"/>
      <c r="DC872" s="453"/>
      <c r="DD872" s="453"/>
      <c r="DE872" s="453"/>
      <c r="DF872" s="453"/>
      <c r="DG872" s="453"/>
      <c r="DH872" s="453"/>
      <c r="DI872" s="453"/>
      <c r="DJ872" s="453"/>
      <c r="DK872" s="453"/>
      <c r="DL872" s="453"/>
      <c r="DM872" s="453"/>
      <c r="DN872" s="453"/>
      <c r="DO872" s="453"/>
      <c r="DP872" s="453"/>
      <c r="DQ872" s="453"/>
      <c r="DR872" s="453"/>
      <c r="DS872" s="453"/>
      <c r="DT872" s="453"/>
      <c r="DU872" s="453"/>
      <c r="DV872" s="453"/>
      <c r="DW872" s="453"/>
      <c r="DX872" s="453"/>
      <c r="DY872" s="453"/>
      <c r="DZ872" s="453"/>
      <c r="EA872" s="453"/>
      <c r="EB872" s="453"/>
      <c r="EC872" s="453"/>
      <c r="ED872" s="453"/>
      <c r="EE872" s="453"/>
      <c r="EF872" s="453"/>
      <c r="EG872" s="453"/>
      <c r="EH872" s="453"/>
      <c r="EI872" s="453"/>
      <c r="EJ872" s="453"/>
      <c r="EK872" s="453"/>
      <c r="EL872" s="453"/>
      <c r="EM872" s="453"/>
      <c r="EN872" s="453"/>
      <c r="EO872" s="453"/>
      <c r="EP872" s="453"/>
      <c r="EQ872" s="453"/>
      <c r="ER872" s="453"/>
      <c r="ES872" s="453"/>
      <c r="ET872" s="453"/>
      <c r="EU872" s="453"/>
      <c r="EV872" s="453"/>
      <c r="EW872" s="453"/>
      <c r="EX872" s="453"/>
      <c r="EY872" s="453"/>
      <c r="EZ872" s="453"/>
      <c r="FA872" s="453"/>
      <c r="FB872" s="453"/>
      <c r="FC872" s="453"/>
      <c r="FD872" s="453"/>
      <c r="FE872" s="453"/>
      <c r="FF872" s="453"/>
      <c r="FG872" s="453"/>
      <c r="FH872" s="453"/>
      <c r="FI872" s="453"/>
      <c r="FJ872" s="453"/>
      <c r="FK872" s="453"/>
      <c r="FL872" s="453"/>
      <c r="FM872" s="453"/>
      <c r="FN872" s="453"/>
      <c r="FO872" s="453"/>
      <c r="FP872" s="453"/>
      <c r="FQ872" s="453"/>
      <c r="FR872" s="453"/>
      <c r="FS872" s="453"/>
      <c r="FT872" s="453"/>
      <c r="FU872" s="453"/>
      <c r="FV872" s="453"/>
      <c r="FW872" s="453"/>
      <c r="FX872" s="453"/>
      <c r="FY872" s="453"/>
      <c r="FZ872" s="453"/>
      <c r="GA872" s="453"/>
      <c r="GB872" s="453"/>
      <c r="GC872" s="453"/>
      <c r="GD872" s="453"/>
      <c r="GE872" s="453"/>
      <c r="GF872" s="453"/>
      <c r="GG872" s="453"/>
      <c r="GH872" s="453"/>
      <c r="GI872" s="453"/>
      <c r="GJ872" s="453"/>
      <c r="GK872" s="453"/>
      <c r="GL872" s="453"/>
      <c r="GM872" s="453"/>
      <c r="GN872" s="453"/>
      <c r="GO872" s="453"/>
      <c r="GP872" s="453"/>
      <c r="GQ872" s="453"/>
      <c r="GR872" s="453"/>
      <c r="GS872" s="453"/>
      <c r="GT872" s="453"/>
      <c r="GU872" s="453"/>
      <c r="GV872" s="453"/>
      <c r="GW872" s="453"/>
      <c r="GX872" s="453"/>
      <c r="GY872" s="453"/>
      <c r="GZ872" s="453"/>
      <c r="HA872" s="453"/>
      <c r="HB872" s="453"/>
      <c r="HC872" s="453"/>
      <c r="HD872" s="453"/>
      <c r="HE872" s="453"/>
      <c r="HF872" s="453"/>
      <c r="HG872" s="453"/>
    </row>
    <row r="873" s="454" customFormat="true" ht="30" hidden="false" customHeight="false" outlineLevel="0" collapsed="false">
      <c r="A873" s="449" t="s">
        <v>495</v>
      </c>
      <c r="B873" s="450" t="s">
        <v>330</v>
      </c>
      <c r="C873" s="451"/>
      <c r="D873" s="452"/>
      <c r="E873" s="30"/>
      <c r="F873" s="166" t="n">
        <f aca="false">E873*D873</f>
        <v>0</v>
      </c>
      <c r="G873" s="453"/>
      <c r="H873" s="453"/>
      <c r="I873" s="453"/>
      <c r="J873" s="453"/>
      <c r="K873" s="453"/>
      <c r="L873" s="453"/>
      <c r="M873" s="453"/>
      <c r="N873" s="453"/>
      <c r="O873" s="453"/>
      <c r="P873" s="453"/>
      <c r="Q873" s="453"/>
      <c r="R873" s="453"/>
      <c r="S873" s="453"/>
      <c r="T873" s="453"/>
      <c r="U873" s="453"/>
      <c r="V873" s="453"/>
      <c r="W873" s="453"/>
      <c r="X873" s="453"/>
      <c r="Y873" s="453"/>
      <c r="Z873" s="453"/>
      <c r="AA873" s="453"/>
      <c r="AB873" s="453"/>
      <c r="AC873" s="453"/>
      <c r="AD873" s="453"/>
      <c r="AE873" s="453"/>
      <c r="AF873" s="453"/>
      <c r="AG873" s="453"/>
      <c r="AH873" s="453"/>
      <c r="AI873" s="453"/>
      <c r="AJ873" s="453"/>
      <c r="AK873" s="453"/>
      <c r="AL873" s="453"/>
      <c r="AM873" s="453"/>
      <c r="AN873" s="453"/>
      <c r="AO873" s="453"/>
      <c r="AP873" s="453"/>
      <c r="AQ873" s="453"/>
      <c r="AR873" s="453"/>
      <c r="AS873" s="453"/>
      <c r="AT873" s="453"/>
      <c r="AU873" s="453"/>
      <c r="AV873" s="453"/>
      <c r="AW873" s="453"/>
      <c r="AX873" s="453"/>
      <c r="AY873" s="453"/>
      <c r="AZ873" s="453"/>
      <c r="BA873" s="453"/>
      <c r="BB873" s="453"/>
      <c r="BC873" s="453"/>
      <c r="BD873" s="453"/>
      <c r="BE873" s="453"/>
      <c r="BF873" s="453"/>
      <c r="BG873" s="453"/>
      <c r="BH873" s="453"/>
      <c r="BI873" s="453"/>
      <c r="BJ873" s="453"/>
      <c r="BK873" s="453"/>
      <c r="BL873" s="453"/>
      <c r="BM873" s="453"/>
      <c r="BN873" s="453"/>
      <c r="BO873" s="453"/>
      <c r="BP873" s="453"/>
      <c r="BQ873" s="453"/>
      <c r="BR873" s="453"/>
      <c r="BS873" s="453"/>
      <c r="BT873" s="453"/>
      <c r="BU873" s="453"/>
      <c r="BV873" s="453"/>
      <c r="BW873" s="453"/>
      <c r="BX873" s="453"/>
      <c r="BY873" s="453"/>
      <c r="BZ873" s="453"/>
      <c r="CA873" s="453"/>
      <c r="CB873" s="453"/>
      <c r="CC873" s="453"/>
      <c r="CD873" s="453"/>
      <c r="CE873" s="453"/>
      <c r="CF873" s="453"/>
      <c r="CG873" s="453"/>
      <c r="CH873" s="453"/>
      <c r="CI873" s="453"/>
      <c r="CJ873" s="453"/>
      <c r="CK873" s="453"/>
      <c r="CL873" s="453"/>
      <c r="CM873" s="453"/>
      <c r="CN873" s="453"/>
      <c r="CO873" s="453"/>
      <c r="CP873" s="453"/>
      <c r="CQ873" s="453"/>
      <c r="CR873" s="453"/>
      <c r="CS873" s="453"/>
      <c r="CT873" s="453"/>
      <c r="CU873" s="453"/>
      <c r="CV873" s="453"/>
      <c r="CW873" s="453"/>
      <c r="CX873" s="453"/>
      <c r="CY873" s="453"/>
      <c r="CZ873" s="453"/>
      <c r="DA873" s="453"/>
      <c r="DB873" s="453"/>
      <c r="DC873" s="453"/>
      <c r="DD873" s="453"/>
      <c r="DE873" s="453"/>
      <c r="DF873" s="453"/>
      <c r="DG873" s="453"/>
      <c r="DH873" s="453"/>
      <c r="DI873" s="453"/>
      <c r="DJ873" s="453"/>
      <c r="DK873" s="453"/>
      <c r="DL873" s="453"/>
      <c r="DM873" s="453"/>
      <c r="DN873" s="453"/>
      <c r="DO873" s="453"/>
      <c r="DP873" s="453"/>
      <c r="DQ873" s="453"/>
      <c r="DR873" s="453"/>
      <c r="DS873" s="453"/>
      <c r="DT873" s="453"/>
      <c r="DU873" s="453"/>
      <c r="DV873" s="453"/>
      <c r="DW873" s="453"/>
      <c r="DX873" s="453"/>
      <c r="DY873" s="453"/>
      <c r="DZ873" s="453"/>
      <c r="EA873" s="453"/>
      <c r="EB873" s="453"/>
      <c r="EC873" s="453"/>
      <c r="ED873" s="453"/>
      <c r="EE873" s="453"/>
      <c r="EF873" s="453"/>
      <c r="EG873" s="453"/>
      <c r="EH873" s="453"/>
      <c r="EI873" s="453"/>
      <c r="EJ873" s="453"/>
      <c r="EK873" s="453"/>
      <c r="EL873" s="453"/>
      <c r="EM873" s="453"/>
      <c r="EN873" s="453"/>
      <c r="EO873" s="453"/>
      <c r="EP873" s="453"/>
      <c r="EQ873" s="453"/>
      <c r="ER873" s="453"/>
      <c r="ES873" s="453"/>
      <c r="ET873" s="453"/>
      <c r="EU873" s="453"/>
      <c r="EV873" s="453"/>
      <c r="EW873" s="453"/>
      <c r="EX873" s="453"/>
      <c r="EY873" s="453"/>
      <c r="EZ873" s="453"/>
      <c r="FA873" s="453"/>
      <c r="FB873" s="453"/>
      <c r="FC873" s="453"/>
      <c r="FD873" s="453"/>
      <c r="FE873" s="453"/>
      <c r="FF873" s="453"/>
      <c r="FG873" s="453"/>
      <c r="FH873" s="453"/>
      <c r="FI873" s="453"/>
      <c r="FJ873" s="453"/>
      <c r="FK873" s="453"/>
      <c r="FL873" s="453"/>
      <c r="FM873" s="453"/>
      <c r="FN873" s="453"/>
      <c r="FO873" s="453"/>
      <c r="FP873" s="453"/>
      <c r="FQ873" s="453"/>
      <c r="FR873" s="453"/>
      <c r="FS873" s="453"/>
      <c r="FT873" s="453"/>
      <c r="FU873" s="453"/>
      <c r="FV873" s="453"/>
      <c r="FW873" s="453"/>
      <c r="FX873" s="453"/>
      <c r="FY873" s="453"/>
      <c r="FZ873" s="453"/>
      <c r="GA873" s="453"/>
      <c r="GB873" s="453"/>
      <c r="GC873" s="453"/>
      <c r="GD873" s="453"/>
      <c r="GE873" s="453"/>
      <c r="GF873" s="453"/>
      <c r="GG873" s="453"/>
      <c r="GH873" s="453"/>
      <c r="GI873" s="453"/>
      <c r="GJ873" s="453"/>
      <c r="GK873" s="453"/>
      <c r="GL873" s="453"/>
      <c r="GM873" s="453"/>
      <c r="GN873" s="453"/>
      <c r="GO873" s="453"/>
      <c r="GP873" s="453"/>
      <c r="GQ873" s="453"/>
      <c r="GR873" s="453"/>
      <c r="GS873" s="453"/>
      <c r="GT873" s="453"/>
      <c r="GU873" s="453"/>
      <c r="GV873" s="453"/>
      <c r="GW873" s="453"/>
      <c r="GX873" s="453"/>
      <c r="GY873" s="453"/>
      <c r="GZ873" s="453"/>
      <c r="HA873" s="453"/>
      <c r="HB873" s="453"/>
      <c r="HC873" s="453"/>
      <c r="HD873" s="453"/>
      <c r="HE873" s="453"/>
      <c r="HF873" s="453"/>
      <c r="HG873" s="453"/>
    </row>
    <row r="874" s="454" customFormat="true" ht="57.05" hidden="false" customHeight="true" outlineLevel="0" collapsed="false">
      <c r="A874" s="455"/>
      <c r="B874" s="462" t="s">
        <v>615</v>
      </c>
      <c r="C874" s="463"/>
      <c r="D874" s="464"/>
      <c r="E874" s="30"/>
      <c r="F874" s="166" t="n">
        <f aca="false">E874*D874</f>
        <v>0</v>
      </c>
      <c r="G874" s="453"/>
      <c r="H874" s="453"/>
      <c r="I874" s="453"/>
      <c r="J874" s="453"/>
      <c r="K874" s="453"/>
      <c r="L874" s="453"/>
      <c r="M874" s="453"/>
      <c r="N874" s="453"/>
      <c r="O874" s="453"/>
      <c r="P874" s="453"/>
      <c r="Q874" s="453"/>
      <c r="R874" s="453"/>
      <c r="S874" s="453"/>
      <c r="T874" s="453"/>
      <c r="U874" s="453"/>
      <c r="V874" s="453"/>
      <c r="W874" s="453"/>
      <c r="X874" s="453"/>
      <c r="Y874" s="453"/>
      <c r="Z874" s="453"/>
      <c r="AA874" s="453"/>
      <c r="AB874" s="453"/>
      <c r="AC874" s="453"/>
      <c r="AD874" s="453"/>
      <c r="AE874" s="453"/>
      <c r="AF874" s="453"/>
      <c r="AG874" s="453"/>
      <c r="AH874" s="453"/>
      <c r="AI874" s="453"/>
      <c r="AJ874" s="453"/>
      <c r="AK874" s="453"/>
      <c r="AL874" s="453"/>
      <c r="AM874" s="453"/>
      <c r="AN874" s="453"/>
      <c r="AO874" s="453"/>
      <c r="AP874" s="453"/>
      <c r="AQ874" s="453"/>
      <c r="AR874" s="453"/>
      <c r="AS874" s="453"/>
      <c r="AT874" s="453"/>
      <c r="AU874" s="453"/>
      <c r="AV874" s="453"/>
      <c r="AW874" s="453"/>
      <c r="AX874" s="453"/>
      <c r="AY874" s="453"/>
      <c r="AZ874" s="453"/>
      <c r="BA874" s="453"/>
      <c r="BB874" s="453"/>
      <c r="BC874" s="453"/>
      <c r="BD874" s="453"/>
      <c r="BE874" s="453"/>
      <c r="BF874" s="453"/>
      <c r="BG874" s="453"/>
      <c r="BH874" s="453"/>
      <c r="BI874" s="453"/>
      <c r="BJ874" s="453"/>
      <c r="BK874" s="453"/>
      <c r="BL874" s="453"/>
      <c r="BM874" s="453"/>
      <c r="BN874" s="453"/>
      <c r="BO874" s="453"/>
      <c r="BP874" s="453"/>
      <c r="BQ874" s="453"/>
      <c r="BR874" s="453"/>
      <c r="BS874" s="453"/>
      <c r="BT874" s="453"/>
      <c r="BU874" s="453"/>
      <c r="BV874" s="453"/>
      <c r="BW874" s="453"/>
      <c r="BX874" s="453"/>
      <c r="BY874" s="453"/>
      <c r="BZ874" s="453"/>
      <c r="CA874" s="453"/>
      <c r="CB874" s="453"/>
      <c r="CC874" s="453"/>
      <c r="CD874" s="453"/>
      <c r="CE874" s="453"/>
      <c r="CF874" s="453"/>
      <c r="CG874" s="453"/>
      <c r="CH874" s="453"/>
      <c r="CI874" s="453"/>
      <c r="CJ874" s="453"/>
      <c r="CK874" s="453"/>
      <c r="CL874" s="453"/>
      <c r="CM874" s="453"/>
      <c r="CN874" s="453"/>
      <c r="CO874" s="453"/>
      <c r="CP874" s="453"/>
      <c r="CQ874" s="453"/>
      <c r="CR874" s="453"/>
      <c r="CS874" s="453"/>
      <c r="CT874" s="453"/>
      <c r="CU874" s="453"/>
      <c r="CV874" s="453"/>
      <c r="CW874" s="453"/>
      <c r="CX874" s="453"/>
      <c r="CY874" s="453"/>
      <c r="CZ874" s="453"/>
      <c r="DA874" s="453"/>
      <c r="DB874" s="453"/>
      <c r="DC874" s="453"/>
      <c r="DD874" s="453"/>
      <c r="DE874" s="453"/>
      <c r="DF874" s="453"/>
      <c r="DG874" s="453"/>
      <c r="DH874" s="453"/>
      <c r="DI874" s="453"/>
      <c r="DJ874" s="453"/>
      <c r="DK874" s="453"/>
      <c r="DL874" s="453"/>
      <c r="DM874" s="453"/>
      <c r="DN874" s="453"/>
      <c r="DO874" s="453"/>
      <c r="DP874" s="453"/>
      <c r="DQ874" s="453"/>
      <c r="DR874" s="453"/>
      <c r="DS874" s="453"/>
      <c r="DT874" s="453"/>
      <c r="DU874" s="453"/>
      <c r="DV874" s="453"/>
      <c r="DW874" s="453"/>
      <c r="DX874" s="453"/>
      <c r="DY874" s="453"/>
      <c r="DZ874" s="453"/>
      <c r="EA874" s="453"/>
      <c r="EB874" s="453"/>
      <c r="EC874" s="453"/>
      <c r="ED874" s="453"/>
      <c r="EE874" s="453"/>
      <c r="EF874" s="453"/>
      <c r="EG874" s="453"/>
      <c r="EH874" s="453"/>
      <c r="EI874" s="453"/>
      <c r="EJ874" s="453"/>
      <c r="EK874" s="453"/>
      <c r="EL874" s="453"/>
      <c r="EM874" s="453"/>
      <c r="EN874" s="453"/>
      <c r="EO874" s="453"/>
      <c r="EP874" s="453"/>
      <c r="EQ874" s="453"/>
      <c r="ER874" s="453"/>
      <c r="ES874" s="453"/>
      <c r="ET874" s="453"/>
      <c r="EU874" s="453"/>
      <c r="EV874" s="453"/>
      <c r="EW874" s="453"/>
      <c r="EX874" s="453"/>
      <c r="EY874" s="453"/>
      <c r="EZ874" s="453"/>
      <c r="FA874" s="453"/>
      <c r="FB874" s="453"/>
      <c r="FC874" s="453"/>
      <c r="FD874" s="453"/>
      <c r="FE874" s="453"/>
      <c r="FF874" s="453"/>
      <c r="FG874" s="453"/>
      <c r="FH874" s="453"/>
      <c r="FI874" s="453"/>
      <c r="FJ874" s="453"/>
      <c r="FK874" s="453"/>
      <c r="FL874" s="453"/>
      <c r="FM874" s="453"/>
      <c r="FN874" s="453"/>
      <c r="FO874" s="453"/>
      <c r="FP874" s="453"/>
      <c r="FQ874" s="453"/>
      <c r="FR874" s="453"/>
      <c r="FS874" s="453"/>
      <c r="FT874" s="453"/>
      <c r="FU874" s="453"/>
      <c r="FV874" s="453"/>
      <c r="FW874" s="453"/>
      <c r="FX874" s="453"/>
      <c r="FY874" s="453"/>
      <c r="FZ874" s="453"/>
      <c r="GA874" s="453"/>
      <c r="GB874" s="453"/>
      <c r="GC874" s="453"/>
      <c r="GD874" s="453"/>
      <c r="GE874" s="453"/>
      <c r="GF874" s="453"/>
      <c r="GG874" s="453"/>
      <c r="GH874" s="453"/>
      <c r="GI874" s="453"/>
      <c r="GJ874" s="453"/>
      <c r="GK874" s="453"/>
      <c r="GL874" s="453"/>
      <c r="GM874" s="453"/>
      <c r="GN874" s="453"/>
      <c r="GO874" s="453"/>
      <c r="GP874" s="453"/>
      <c r="GQ874" s="453"/>
      <c r="GR874" s="453"/>
      <c r="GS874" s="453"/>
      <c r="GT874" s="453"/>
      <c r="GU874" s="453"/>
      <c r="GV874" s="453"/>
      <c r="GW874" s="453"/>
      <c r="GX874" s="453"/>
      <c r="GY874" s="453"/>
      <c r="GZ874" s="453"/>
      <c r="HA874" s="453"/>
      <c r="HB874" s="453"/>
      <c r="HC874" s="453"/>
      <c r="HD874" s="453"/>
      <c r="HE874" s="453"/>
      <c r="HF874" s="453"/>
      <c r="HG874" s="453"/>
    </row>
    <row r="875" s="454" customFormat="true" ht="15.75" hidden="false" customHeight="false" outlineLevel="0" collapsed="false">
      <c r="A875" s="465"/>
      <c r="B875" s="466" t="s">
        <v>332</v>
      </c>
      <c r="C875" s="467" t="s">
        <v>12</v>
      </c>
      <c r="D875" s="468" t="n">
        <v>1</v>
      </c>
      <c r="E875" s="30"/>
      <c r="F875" s="166" t="n">
        <f aca="false">E875*D875</f>
        <v>0</v>
      </c>
      <c r="G875" s="453"/>
      <c r="H875" s="453"/>
      <c r="I875" s="453"/>
      <c r="J875" s="453"/>
      <c r="K875" s="453"/>
      <c r="L875" s="453"/>
      <c r="M875" s="453"/>
      <c r="N875" s="453"/>
      <c r="O875" s="453"/>
      <c r="P875" s="453"/>
      <c r="Q875" s="453"/>
      <c r="R875" s="453"/>
      <c r="S875" s="453"/>
      <c r="T875" s="453"/>
      <c r="U875" s="453"/>
      <c r="V875" s="453"/>
      <c r="W875" s="453"/>
      <c r="X875" s="453"/>
      <c r="Y875" s="453"/>
      <c r="Z875" s="453"/>
      <c r="AA875" s="453"/>
      <c r="AB875" s="453"/>
      <c r="AC875" s="453"/>
      <c r="AD875" s="453"/>
      <c r="AE875" s="453"/>
      <c r="AF875" s="453"/>
      <c r="AG875" s="453"/>
      <c r="AH875" s="453"/>
      <c r="AI875" s="453"/>
      <c r="AJ875" s="453"/>
      <c r="AK875" s="453"/>
      <c r="AL875" s="453"/>
      <c r="AM875" s="453"/>
      <c r="AN875" s="453"/>
      <c r="AO875" s="453"/>
      <c r="AP875" s="453"/>
      <c r="AQ875" s="453"/>
      <c r="AR875" s="453"/>
      <c r="AS875" s="453"/>
      <c r="AT875" s="453"/>
      <c r="AU875" s="453"/>
      <c r="AV875" s="453"/>
      <c r="AW875" s="453"/>
      <c r="AX875" s="453"/>
      <c r="AY875" s="453"/>
      <c r="AZ875" s="453"/>
      <c r="BA875" s="453"/>
      <c r="BB875" s="453"/>
      <c r="BC875" s="453"/>
      <c r="BD875" s="453"/>
      <c r="BE875" s="453"/>
      <c r="BF875" s="453"/>
      <c r="BG875" s="453"/>
      <c r="BH875" s="453"/>
      <c r="BI875" s="453"/>
      <c r="BJ875" s="453"/>
      <c r="BK875" s="453"/>
      <c r="BL875" s="453"/>
      <c r="BM875" s="453"/>
      <c r="BN875" s="453"/>
      <c r="BO875" s="453"/>
      <c r="BP875" s="453"/>
      <c r="BQ875" s="453"/>
      <c r="BR875" s="453"/>
      <c r="BS875" s="453"/>
      <c r="BT875" s="453"/>
      <c r="BU875" s="453"/>
      <c r="BV875" s="453"/>
      <c r="BW875" s="453"/>
      <c r="BX875" s="453"/>
      <c r="BY875" s="453"/>
      <c r="BZ875" s="453"/>
      <c r="CA875" s="453"/>
      <c r="CB875" s="453"/>
      <c r="CC875" s="453"/>
      <c r="CD875" s="453"/>
      <c r="CE875" s="453"/>
      <c r="CF875" s="453"/>
      <c r="CG875" s="453"/>
      <c r="CH875" s="453"/>
      <c r="CI875" s="453"/>
      <c r="CJ875" s="453"/>
      <c r="CK875" s="453"/>
      <c r="CL875" s="453"/>
      <c r="CM875" s="453"/>
      <c r="CN875" s="453"/>
      <c r="CO875" s="453"/>
      <c r="CP875" s="453"/>
      <c r="CQ875" s="453"/>
      <c r="CR875" s="453"/>
      <c r="CS875" s="453"/>
      <c r="CT875" s="453"/>
      <c r="CU875" s="453"/>
      <c r="CV875" s="453"/>
      <c r="CW875" s="453"/>
      <c r="CX875" s="453"/>
      <c r="CY875" s="453"/>
      <c r="CZ875" s="453"/>
      <c r="DA875" s="453"/>
      <c r="DB875" s="453"/>
      <c r="DC875" s="453"/>
      <c r="DD875" s="453"/>
      <c r="DE875" s="453"/>
      <c r="DF875" s="453"/>
      <c r="DG875" s="453"/>
      <c r="DH875" s="453"/>
      <c r="DI875" s="453"/>
      <c r="DJ875" s="453"/>
      <c r="DK875" s="453"/>
      <c r="DL875" s="453"/>
      <c r="DM875" s="453"/>
      <c r="DN875" s="453"/>
      <c r="DO875" s="453"/>
      <c r="DP875" s="453"/>
      <c r="DQ875" s="453"/>
      <c r="DR875" s="453"/>
      <c r="DS875" s="453"/>
      <c r="DT875" s="453"/>
      <c r="DU875" s="453"/>
      <c r="DV875" s="453"/>
      <c r="DW875" s="453"/>
      <c r="DX875" s="453"/>
      <c r="DY875" s="453"/>
      <c r="DZ875" s="453"/>
      <c r="EA875" s="453"/>
      <c r="EB875" s="453"/>
      <c r="EC875" s="453"/>
      <c r="ED875" s="453"/>
      <c r="EE875" s="453"/>
      <c r="EF875" s="453"/>
      <c r="EG875" s="453"/>
      <c r="EH875" s="453"/>
      <c r="EI875" s="453"/>
      <c r="EJ875" s="453"/>
      <c r="EK875" s="453"/>
      <c r="EL875" s="453"/>
      <c r="EM875" s="453"/>
      <c r="EN875" s="453"/>
      <c r="EO875" s="453"/>
      <c r="EP875" s="453"/>
      <c r="EQ875" s="453"/>
      <c r="ER875" s="453"/>
      <c r="ES875" s="453"/>
      <c r="ET875" s="453"/>
      <c r="EU875" s="453"/>
      <c r="EV875" s="453"/>
      <c r="EW875" s="453"/>
      <c r="EX875" s="453"/>
      <c r="EY875" s="453"/>
      <c r="EZ875" s="453"/>
      <c r="FA875" s="453"/>
      <c r="FB875" s="453"/>
      <c r="FC875" s="453"/>
      <c r="FD875" s="453"/>
      <c r="FE875" s="453"/>
      <c r="FF875" s="453"/>
      <c r="FG875" s="453"/>
      <c r="FH875" s="453"/>
      <c r="FI875" s="453"/>
      <c r="FJ875" s="453"/>
      <c r="FK875" s="453"/>
      <c r="FL875" s="453"/>
      <c r="FM875" s="453"/>
      <c r="FN875" s="453"/>
      <c r="FO875" s="453"/>
      <c r="FP875" s="453"/>
      <c r="FQ875" s="453"/>
      <c r="FR875" s="453"/>
      <c r="FS875" s="453"/>
      <c r="FT875" s="453"/>
      <c r="FU875" s="453"/>
      <c r="FV875" s="453"/>
      <c r="FW875" s="453"/>
      <c r="FX875" s="453"/>
      <c r="FY875" s="453"/>
      <c r="FZ875" s="453"/>
      <c r="GA875" s="453"/>
      <c r="GB875" s="453"/>
      <c r="GC875" s="453"/>
      <c r="GD875" s="453"/>
      <c r="GE875" s="453"/>
      <c r="GF875" s="453"/>
      <c r="GG875" s="453"/>
      <c r="GH875" s="453"/>
      <c r="GI875" s="453"/>
      <c r="GJ875" s="453"/>
      <c r="GK875" s="453"/>
      <c r="GL875" s="453"/>
      <c r="GM875" s="453"/>
      <c r="GN875" s="453"/>
      <c r="GO875" s="453"/>
      <c r="GP875" s="453"/>
      <c r="GQ875" s="453"/>
      <c r="GR875" s="453"/>
      <c r="GS875" s="453"/>
      <c r="GT875" s="453"/>
      <c r="GU875" s="453"/>
      <c r="GV875" s="453"/>
      <c r="GW875" s="453"/>
      <c r="GX875" s="453"/>
      <c r="GY875" s="453"/>
      <c r="GZ875" s="453"/>
      <c r="HA875" s="453"/>
      <c r="HB875" s="453"/>
      <c r="HC875" s="453"/>
      <c r="HD875" s="453"/>
      <c r="HE875" s="453"/>
      <c r="HF875" s="453"/>
      <c r="HG875" s="453"/>
    </row>
    <row r="876" s="454" customFormat="true" ht="15.75" hidden="false" customHeight="false" outlineLevel="0" collapsed="false">
      <c r="A876" s="465"/>
      <c r="B876" s="466" t="s">
        <v>616</v>
      </c>
      <c r="C876" s="467" t="s">
        <v>12</v>
      </c>
      <c r="D876" s="468" t="n">
        <v>10</v>
      </c>
      <c r="E876" s="30"/>
      <c r="F876" s="166" t="n">
        <f aca="false">E876*D876</f>
        <v>0</v>
      </c>
      <c r="G876" s="453"/>
      <c r="H876" s="453"/>
      <c r="I876" s="453"/>
      <c r="J876" s="453"/>
      <c r="K876" s="453"/>
      <c r="L876" s="453"/>
      <c r="M876" s="453"/>
      <c r="N876" s="453"/>
      <c r="O876" s="453"/>
      <c r="P876" s="453"/>
      <c r="Q876" s="453"/>
      <c r="R876" s="453"/>
      <c r="S876" s="453"/>
      <c r="T876" s="453"/>
      <c r="U876" s="453"/>
      <c r="V876" s="453"/>
      <c r="W876" s="453"/>
      <c r="X876" s="453"/>
      <c r="Y876" s="453"/>
      <c r="Z876" s="453"/>
      <c r="AA876" s="453"/>
      <c r="AB876" s="453"/>
      <c r="AC876" s="453"/>
      <c r="AD876" s="453"/>
      <c r="AE876" s="453"/>
      <c r="AF876" s="453"/>
      <c r="AG876" s="453"/>
      <c r="AH876" s="453"/>
      <c r="AI876" s="453"/>
      <c r="AJ876" s="453"/>
      <c r="AK876" s="453"/>
      <c r="AL876" s="453"/>
      <c r="AM876" s="453"/>
      <c r="AN876" s="453"/>
      <c r="AO876" s="453"/>
      <c r="AP876" s="453"/>
      <c r="AQ876" s="453"/>
      <c r="AR876" s="453"/>
      <c r="AS876" s="453"/>
      <c r="AT876" s="453"/>
      <c r="AU876" s="453"/>
      <c r="AV876" s="453"/>
      <c r="AW876" s="453"/>
      <c r="AX876" s="453"/>
      <c r="AY876" s="453"/>
      <c r="AZ876" s="453"/>
      <c r="BA876" s="453"/>
      <c r="BB876" s="453"/>
      <c r="BC876" s="453"/>
      <c r="BD876" s="453"/>
      <c r="BE876" s="453"/>
      <c r="BF876" s="453"/>
      <c r="BG876" s="453"/>
      <c r="BH876" s="453"/>
      <c r="BI876" s="453"/>
      <c r="BJ876" s="453"/>
      <c r="BK876" s="453"/>
      <c r="BL876" s="453"/>
      <c r="BM876" s="453"/>
      <c r="BN876" s="453"/>
      <c r="BO876" s="453"/>
      <c r="BP876" s="453"/>
      <c r="BQ876" s="453"/>
      <c r="BR876" s="453"/>
      <c r="BS876" s="453"/>
      <c r="BT876" s="453"/>
      <c r="BU876" s="453"/>
      <c r="BV876" s="453"/>
      <c r="BW876" s="453"/>
      <c r="BX876" s="453"/>
      <c r="BY876" s="453"/>
      <c r="BZ876" s="453"/>
      <c r="CA876" s="453"/>
      <c r="CB876" s="453"/>
      <c r="CC876" s="453"/>
      <c r="CD876" s="453"/>
      <c r="CE876" s="453"/>
      <c r="CF876" s="453"/>
      <c r="CG876" s="453"/>
      <c r="CH876" s="453"/>
      <c r="CI876" s="453"/>
      <c r="CJ876" s="453"/>
      <c r="CK876" s="453"/>
      <c r="CL876" s="453"/>
      <c r="CM876" s="453"/>
      <c r="CN876" s="453"/>
      <c r="CO876" s="453"/>
      <c r="CP876" s="453"/>
      <c r="CQ876" s="453"/>
      <c r="CR876" s="453"/>
      <c r="CS876" s="453"/>
      <c r="CT876" s="453"/>
      <c r="CU876" s="453"/>
      <c r="CV876" s="453"/>
      <c r="CW876" s="453"/>
      <c r="CX876" s="453"/>
      <c r="CY876" s="453"/>
      <c r="CZ876" s="453"/>
      <c r="DA876" s="453"/>
      <c r="DB876" s="453"/>
      <c r="DC876" s="453"/>
      <c r="DD876" s="453"/>
      <c r="DE876" s="453"/>
      <c r="DF876" s="453"/>
      <c r="DG876" s="453"/>
      <c r="DH876" s="453"/>
      <c r="DI876" s="453"/>
      <c r="DJ876" s="453"/>
      <c r="DK876" s="453"/>
      <c r="DL876" s="453"/>
      <c r="DM876" s="453"/>
      <c r="DN876" s="453"/>
      <c r="DO876" s="453"/>
      <c r="DP876" s="453"/>
      <c r="DQ876" s="453"/>
      <c r="DR876" s="453"/>
      <c r="DS876" s="453"/>
      <c r="DT876" s="453"/>
      <c r="DU876" s="453"/>
      <c r="DV876" s="453"/>
      <c r="DW876" s="453"/>
      <c r="DX876" s="453"/>
      <c r="DY876" s="453"/>
      <c r="DZ876" s="453"/>
      <c r="EA876" s="453"/>
      <c r="EB876" s="453"/>
      <c r="EC876" s="453"/>
      <c r="ED876" s="453"/>
      <c r="EE876" s="453"/>
      <c r="EF876" s="453"/>
      <c r="EG876" s="453"/>
      <c r="EH876" s="453"/>
      <c r="EI876" s="453"/>
      <c r="EJ876" s="453"/>
      <c r="EK876" s="453"/>
      <c r="EL876" s="453"/>
      <c r="EM876" s="453"/>
      <c r="EN876" s="453"/>
      <c r="EO876" s="453"/>
      <c r="EP876" s="453"/>
      <c r="EQ876" s="453"/>
      <c r="ER876" s="453"/>
      <c r="ES876" s="453"/>
      <c r="ET876" s="453"/>
      <c r="EU876" s="453"/>
      <c r="EV876" s="453"/>
      <c r="EW876" s="453"/>
      <c r="EX876" s="453"/>
      <c r="EY876" s="453"/>
      <c r="EZ876" s="453"/>
      <c r="FA876" s="453"/>
      <c r="FB876" s="453"/>
      <c r="FC876" s="453"/>
      <c r="FD876" s="453"/>
      <c r="FE876" s="453"/>
      <c r="FF876" s="453"/>
      <c r="FG876" s="453"/>
      <c r="FH876" s="453"/>
      <c r="FI876" s="453"/>
      <c r="FJ876" s="453"/>
      <c r="FK876" s="453"/>
      <c r="FL876" s="453"/>
      <c r="FM876" s="453"/>
      <c r="FN876" s="453"/>
      <c r="FO876" s="453"/>
      <c r="FP876" s="453"/>
      <c r="FQ876" s="453"/>
      <c r="FR876" s="453"/>
      <c r="FS876" s="453"/>
      <c r="FT876" s="453"/>
      <c r="FU876" s="453"/>
      <c r="FV876" s="453"/>
      <c r="FW876" s="453"/>
      <c r="FX876" s="453"/>
      <c r="FY876" s="453"/>
      <c r="FZ876" s="453"/>
      <c r="GA876" s="453"/>
      <c r="GB876" s="453"/>
      <c r="GC876" s="453"/>
      <c r="GD876" s="453"/>
      <c r="GE876" s="453"/>
      <c r="GF876" s="453"/>
      <c r="GG876" s="453"/>
      <c r="GH876" s="453"/>
      <c r="GI876" s="453"/>
      <c r="GJ876" s="453"/>
      <c r="GK876" s="453"/>
      <c r="GL876" s="453"/>
      <c r="GM876" s="453"/>
      <c r="GN876" s="453"/>
      <c r="GO876" s="453"/>
      <c r="GP876" s="453"/>
      <c r="GQ876" s="453"/>
      <c r="GR876" s="453"/>
      <c r="GS876" s="453"/>
      <c r="GT876" s="453"/>
      <c r="GU876" s="453"/>
      <c r="GV876" s="453"/>
      <c r="GW876" s="453"/>
      <c r="GX876" s="453"/>
      <c r="GY876" s="453"/>
      <c r="GZ876" s="453"/>
      <c r="HA876" s="453"/>
      <c r="HB876" s="453"/>
      <c r="HC876" s="453"/>
      <c r="HD876" s="453"/>
      <c r="HE876" s="453"/>
      <c r="HF876" s="453"/>
      <c r="HG876" s="453"/>
    </row>
    <row r="877" s="167" customFormat="true" ht="60" hidden="false" customHeight="false" outlineLevel="0" collapsed="false">
      <c r="A877" s="112" t="s">
        <v>84</v>
      </c>
      <c r="B877" s="469" t="s">
        <v>333</v>
      </c>
      <c r="C877" s="37"/>
      <c r="D877" s="355"/>
      <c r="E877" s="30"/>
      <c r="F877" s="166" t="n">
        <f aca="false">E877*D877</f>
        <v>0</v>
      </c>
    </row>
    <row r="878" s="167" customFormat="true" ht="15" hidden="false" customHeight="false" outlineLevel="0" collapsed="false">
      <c r="A878" s="78"/>
      <c r="B878" s="442" t="s">
        <v>334</v>
      </c>
      <c r="C878" s="28" t="s">
        <v>12</v>
      </c>
      <c r="D878" s="226" t="n">
        <v>3</v>
      </c>
      <c r="E878" s="30"/>
      <c r="F878" s="166" t="n">
        <f aca="false">E878*D878</f>
        <v>0</v>
      </c>
    </row>
    <row r="879" s="167" customFormat="true" ht="15" hidden="false" customHeight="false" outlineLevel="0" collapsed="false">
      <c r="A879" s="78"/>
      <c r="B879" s="442" t="s">
        <v>319</v>
      </c>
      <c r="C879" s="28" t="s">
        <v>12</v>
      </c>
      <c r="D879" s="226" t="n">
        <v>2</v>
      </c>
      <c r="E879" s="30"/>
      <c r="F879" s="166" t="n">
        <f aca="false">E879*D879</f>
        <v>0</v>
      </c>
    </row>
    <row r="880" s="167" customFormat="true" ht="15" hidden="false" customHeight="false" outlineLevel="0" collapsed="false">
      <c r="A880" s="78"/>
      <c r="B880" s="443" t="s">
        <v>316</v>
      </c>
      <c r="C880" s="28" t="s">
        <v>12</v>
      </c>
      <c r="D880" s="228" t="n">
        <v>26</v>
      </c>
      <c r="E880" s="30"/>
      <c r="F880" s="166" t="n">
        <f aca="false">E880*D880</f>
        <v>0</v>
      </c>
    </row>
    <row r="881" s="167" customFormat="true" ht="15" hidden="false" customHeight="false" outlineLevel="0" collapsed="false">
      <c r="A881" s="78"/>
      <c r="B881" s="443" t="s">
        <v>617</v>
      </c>
      <c r="C881" s="28" t="s">
        <v>12</v>
      </c>
      <c r="D881" s="228" t="n">
        <v>14</v>
      </c>
      <c r="E881" s="30"/>
      <c r="F881" s="166" t="n">
        <f aca="false">E881*D881</f>
        <v>0</v>
      </c>
    </row>
    <row r="882" s="167" customFormat="true" ht="15" hidden="false" customHeight="false" outlineLevel="0" collapsed="false">
      <c r="A882" s="78"/>
      <c r="B882" s="443" t="s">
        <v>604</v>
      </c>
      <c r="C882" s="28" t="s">
        <v>12</v>
      </c>
      <c r="D882" s="228" t="n">
        <v>36</v>
      </c>
      <c r="E882" s="30"/>
      <c r="F882" s="166" t="n">
        <f aca="false">E882*D882</f>
        <v>0</v>
      </c>
    </row>
    <row r="883" s="167" customFormat="true" ht="15" hidden="false" customHeight="false" outlineLevel="0" collapsed="false">
      <c r="A883" s="124"/>
      <c r="B883" s="443" t="s">
        <v>606</v>
      </c>
      <c r="C883" s="28" t="s">
        <v>12</v>
      </c>
      <c r="D883" s="228" t="n">
        <v>6</v>
      </c>
      <c r="E883" s="30"/>
      <c r="F883" s="166" t="n">
        <f aca="false">E883*D883</f>
        <v>0</v>
      </c>
    </row>
    <row r="884" s="167" customFormat="true" ht="45" hidden="false" customHeight="false" outlineLevel="0" collapsed="false">
      <c r="A884" s="124" t="s">
        <v>86</v>
      </c>
      <c r="B884" s="470" t="s">
        <v>335</v>
      </c>
      <c r="C884" s="41" t="s">
        <v>12</v>
      </c>
      <c r="D884" s="41" t="n">
        <v>10</v>
      </c>
      <c r="E884" s="30"/>
      <c r="F884" s="166" t="n">
        <f aca="false">E884*D884</f>
        <v>0</v>
      </c>
    </row>
    <row r="885" s="167" customFormat="true" ht="30" hidden="false" customHeight="false" outlineLevel="0" collapsed="false">
      <c r="A885" s="112" t="s">
        <v>88</v>
      </c>
      <c r="B885" s="469" t="s">
        <v>618</v>
      </c>
      <c r="C885" s="37"/>
      <c r="D885" s="355"/>
      <c r="E885" s="30"/>
      <c r="F885" s="166" t="n">
        <f aca="false">E885*D885</f>
        <v>0</v>
      </c>
    </row>
    <row r="886" s="167" customFormat="true" ht="15" hidden="false" customHeight="false" outlineLevel="0" collapsed="false">
      <c r="A886" s="78"/>
      <c r="B886" s="442" t="s">
        <v>316</v>
      </c>
      <c r="C886" s="28" t="s">
        <v>338</v>
      </c>
      <c r="D886" s="226" t="n">
        <v>64</v>
      </c>
      <c r="E886" s="30"/>
      <c r="F886" s="166" t="n">
        <f aca="false">E886*D886</f>
        <v>0</v>
      </c>
    </row>
    <row r="887" s="167" customFormat="true" ht="15" hidden="false" customHeight="false" outlineLevel="0" collapsed="false">
      <c r="A887" s="78"/>
      <c r="B887" s="442" t="s">
        <v>604</v>
      </c>
      <c r="C887" s="28" t="s">
        <v>338</v>
      </c>
      <c r="D887" s="226" t="n">
        <v>73</v>
      </c>
      <c r="E887" s="30"/>
      <c r="F887" s="166" t="n">
        <f aca="false">E887*D887</f>
        <v>0</v>
      </c>
    </row>
    <row r="888" s="167" customFormat="true" ht="15" hidden="false" customHeight="false" outlineLevel="0" collapsed="false">
      <c r="A888" s="124"/>
      <c r="B888" s="443" t="s">
        <v>606</v>
      </c>
      <c r="C888" s="41" t="s">
        <v>338</v>
      </c>
      <c r="D888" s="228" t="n">
        <v>32</v>
      </c>
      <c r="E888" s="30"/>
      <c r="F888" s="166" t="n">
        <f aca="false">E888*D888</f>
        <v>0</v>
      </c>
    </row>
    <row r="889" s="167" customFormat="true" ht="30" hidden="false" customHeight="false" outlineLevel="0" collapsed="false">
      <c r="A889" s="112" t="s">
        <v>518</v>
      </c>
      <c r="B889" s="469" t="s">
        <v>619</v>
      </c>
      <c r="C889" s="37"/>
      <c r="D889" s="355"/>
      <c r="E889" s="30"/>
      <c r="F889" s="166" t="n">
        <f aca="false">E889*D889</f>
        <v>0</v>
      </c>
    </row>
    <row r="890" s="167" customFormat="true" ht="15" hidden="false" customHeight="false" outlineLevel="0" collapsed="false">
      <c r="A890" s="78"/>
      <c r="B890" s="442" t="s">
        <v>620</v>
      </c>
      <c r="C890" s="28" t="s">
        <v>12</v>
      </c>
      <c r="D890" s="226" t="n">
        <v>36</v>
      </c>
      <c r="E890" s="30"/>
      <c r="F890" s="166" t="n">
        <f aca="false">E890*D890</f>
        <v>0</v>
      </c>
    </row>
    <row r="891" s="167" customFormat="true" ht="15" hidden="false" customHeight="false" outlineLevel="0" collapsed="false">
      <c r="A891" s="78"/>
      <c r="B891" s="442" t="s">
        <v>621</v>
      </c>
      <c r="C891" s="28" t="s">
        <v>12</v>
      </c>
      <c r="D891" s="226" t="n">
        <v>6</v>
      </c>
      <c r="E891" s="30"/>
      <c r="F891" s="166" t="n">
        <f aca="false">E891*D891</f>
        <v>0</v>
      </c>
    </row>
    <row r="892" s="167" customFormat="true" ht="15" hidden="false" customHeight="false" outlineLevel="0" collapsed="false">
      <c r="A892" s="78"/>
      <c r="B892" s="443" t="s">
        <v>622</v>
      </c>
      <c r="C892" s="41" t="s">
        <v>12</v>
      </c>
      <c r="D892" s="228" t="n">
        <v>8</v>
      </c>
      <c r="E892" s="30"/>
      <c r="F892" s="166" t="n">
        <f aca="false">E892*D892</f>
        <v>0</v>
      </c>
    </row>
    <row r="893" s="167" customFormat="true" ht="15" hidden="false" customHeight="false" outlineLevel="0" collapsed="false">
      <c r="A893" s="124"/>
      <c r="B893" s="443" t="s">
        <v>623</v>
      </c>
      <c r="C893" s="41" t="s">
        <v>12</v>
      </c>
      <c r="D893" s="228" t="n">
        <v>2</v>
      </c>
      <c r="E893" s="30"/>
      <c r="F893" s="166" t="n">
        <f aca="false">E893*D893</f>
        <v>0</v>
      </c>
    </row>
    <row r="894" s="167" customFormat="true" ht="45" hidden="false" customHeight="false" outlineLevel="0" collapsed="false">
      <c r="A894" s="27" t="s">
        <v>304</v>
      </c>
      <c r="B894" s="198" t="s">
        <v>343</v>
      </c>
      <c r="C894" s="127" t="s">
        <v>117</v>
      </c>
      <c r="D894" s="248" t="n">
        <v>0.5</v>
      </c>
      <c r="E894" s="30"/>
      <c r="F894" s="166" t="n">
        <f aca="false">E894*D894</f>
        <v>0</v>
      </c>
    </row>
    <row r="895" s="167" customFormat="true" ht="30" hidden="false" customHeight="false" outlineLevel="0" collapsed="false">
      <c r="A895" s="27" t="s">
        <v>314</v>
      </c>
      <c r="B895" s="278" t="s">
        <v>344</v>
      </c>
      <c r="C895" s="28" t="s">
        <v>313</v>
      </c>
      <c r="D895" s="171" t="n">
        <v>53</v>
      </c>
      <c r="E895" s="30"/>
      <c r="F895" s="166" t="n">
        <f aca="false">E895*D895</f>
        <v>0</v>
      </c>
    </row>
    <row r="896" s="167" customFormat="true" ht="53.55" hidden="false" customHeight="true" outlineLevel="0" collapsed="false">
      <c r="A896" s="112" t="s">
        <v>317</v>
      </c>
      <c r="B896" s="164" t="s">
        <v>624</v>
      </c>
      <c r="C896" s="143"/>
      <c r="D896" s="355"/>
      <c r="E896" s="30"/>
      <c r="F896" s="166" t="n">
        <f aca="false">E896*D896</f>
        <v>0</v>
      </c>
    </row>
    <row r="897" s="167" customFormat="true" ht="15" hidden="false" customHeight="false" outlineLevel="0" collapsed="false">
      <c r="A897" s="78"/>
      <c r="B897" s="164" t="s">
        <v>347</v>
      </c>
      <c r="C897" s="143"/>
      <c r="D897" s="355"/>
      <c r="E897" s="30"/>
      <c r="F897" s="166" t="n">
        <f aca="false">E897*D897</f>
        <v>0</v>
      </c>
    </row>
    <row r="898" s="167" customFormat="true" ht="15" hidden="false" customHeight="false" outlineLevel="0" collapsed="false">
      <c r="A898" s="78"/>
      <c r="B898" s="170" t="s">
        <v>625</v>
      </c>
      <c r="C898" s="127" t="s">
        <v>338</v>
      </c>
      <c r="D898" s="226" t="n">
        <v>64</v>
      </c>
      <c r="E898" s="30"/>
      <c r="F898" s="166" t="n">
        <f aca="false">E898*D898</f>
        <v>0</v>
      </c>
    </row>
    <row r="899" s="167" customFormat="true" ht="15" hidden="false" customHeight="false" outlineLevel="0" collapsed="false">
      <c r="A899" s="78"/>
      <c r="B899" s="170" t="s">
        <v>626</v>
      </c>
      <c r="C899" s="127" t="s">
        <v>338</v>
      </c>
      <c r="D899" s="226" t="n">
        <v>73</v>
      </c>
      <c r="E899" s="30"/>
      <c r="F899" s="166" t="n">
        <f aca="false">E899*D899</f>
        <v>0</v>
      </c>
    </row>
    <row r="900" s="167" customFormat="true" ht="15" hidden="false" customHeight="false" outlineLevel="0" collapsed="false">
      <c r="A900" s="124"/>
      <c r="B900" s="471" t="s">
        <v>627</v>
      </c>
      <c r="C900" s="175" t="s">
        <v>338</v>
      </c>
      <c r="D900" s="228" t="n">
        <v>32</v>
      </c>
      <c r="E900" s="30"/>
      <c r="F900" s="166" t="n">
        <f aca="false">E900*D900</f>
        <v>0</v>
      </c>
    </row>
    <row r="901" s="167" customFormat="true" ht="30" hidden="false" customHeight="false" outlineLevel="0" collapsed="false">
      <c r="A901" s="27" t="s">
        <v>320</v>
      </c>
      <c r="B901" s="247" t="s">
        <v>349</v>
      </c>
      <c r="C901" s="28" t="s">
        <v>12</v>
      </c>
      <c r="D901" s="226" t="n">
        <v>19</v>
      </c>
      <c r="E901" s="30"/>
      <c r="F901" s="166" t="n">
        <f aca="false">E901*D901</f>
        <v>0</v>
      </c>
    </row>
    <row r="902" s="167" customFormat="true" ht="30" hidden="false" customHeight="false" outlineLevel="0" collapsed="false">
      <c r="A902" s="27" t="s">
        <v>324</v>
      </c>
      <c r="B902" s="198" t="s">
        <v>351</v>
      </c>
      <c r="C902" s="28" t="s">
        <v>12</v>
      </c>
      <c r="D902" s="226" t="n">
        <v>19</v>
      </c>
      <c r="E902" s="30"/>
      <c r="F902" s="166" t="n">
        <f aca="false">E902*D902</f>
        <v>0</v>
      </c>
    </row>
    <row r="903" s="167" customFormat="true" ht="30" hidden="false" customHeight="false" outlineLevel="0" collapsed="false">
      <c r="A903" s="27" t="s">
        <v>329</v>
      </c>
      <c r="B903" s="247" t="s">
        <v>353</v>
      </c>
      <c r="C903" s="28" t="s">
        <v>12</v>
      </c>
      <c r="D903" s="226" t="n">
        <v>40</v>
      </c>
      <c r="E903" s="30"/>
      <c r="F903" s="166" t="n">
        <f aca="false">E903*D903</f>
        <v>0</v>
      </c>
    </row>
    <row r="904" s="167" customFormat="true" ht="15" hidden="false" customHeight="false" outlineLevel="0" collapsed="false">
      <c r="A904" s="112" t="s">
        <v>232</v>
      </c>
      <c r="B904" s="164" t="s">
        <v>628</v>
      </c>
      <c r="C904" s="37"/>
      <c r="D904" s="355"/>
      <c r="E904" s="30"/>
      <c r="F904" s="166" t="n">
        <f aca="false">E904*D904</f>
        <v>0</v>
      </c>
    </row>
    <row r="905" s="167" customFormat="true" ht="15" hidden="false" customHeight="false" outlineLevel="0" collapsed="false">
      <c r="A905" s="78"/>
      <c r="B905" s="472" t="s">
        <v>629</v>
      </c>
      <c r="C905" s="28" t="s">
        <v>12</v>
      </c>
      <c r="D905" s="226" t="n">
        <v>2</v>
      </c>
      <c r="E905" s="30"/>
      <c r="F905" s="166" t="n">
        <f aca="false">E905*D905</f>
        <v>0</v>
      </c>
    </row>
    <row r="906" s="167" customFormat="true" ht="15" hidden="false" customHeight="false" outlineLevel="0" collapsed="false">
      <c r="A906" s="124"/>
      <c r="B906" s="460" t="s">
        <v>630</v>
      </c>
      <c r="C906" s="41" t="s">
        <v>12</v>
      </c>
      <c r="D906" s="228" t="n">
        <v>2</v>
      </c>
      <c r="E906" s="30"/>
      <c r="F906" s="166" t="n">
        <f aca="false">E906*D906</f>
        <v>0</v>
      </c>
    </row>
    <row r="907" s="167" customFormat="true" ht="15" hidden="false" customHeight="false" outlineLevel="0" collapsed="false">
      <c r="A907" s="112" t="s">
        <v>241</v>
      </c>
      <c r="B907" s="164" t="s">
        <v>631</v>
      </c>
      <c r="C907" s="37"/>
      <c r="D907" s="355"/>
      <c r="E907" s="30"/>
      <c r="F907" s="166" t="n">
        <f aca="false">E907*D907</f>
        <v>0</v>
      </c>
    </row>
    <row r="908" s="167" customFormat="true" ht="15" hidden="false" customHeight="false" outlineLevel="0" collapsed="false">
      <c r="A908" s="78"/>
      <c r="B908" s="170" t="s">
        <v>632</v>
      </c>
      <c r="C908" s="28" t="s">
        <v>12</v>
      </c>
      <c r="D908" s="226" t="n">
        <v>2</v>
      </c>
      <c r="E908" s="30"/>
      <c r="F908" s="166" t="n">
        <f aca="false">E908*D908</f>
        <v>0</v>
      </c>
    </row>
    <row r="909" s="167" customFormat="true" ht="15" hidden="false" customHeight="false" outlineLevel="0" collapsed="false">
      <c r="A909" s="124"/>
      <c r="B909" s="471" t="s">
        <v>633</v>
      </c>
      <c r="C909" s="41" t="s">
        <v>12</v>
      </c>
      <c r="D909" s="228" t="n">
        <v>2</v>
      </c>
      <c r="E909" s="30"/>
      <c r="F909" s="166" t="n">
        <f aca="false">E909*D909</f>
        <v>0</v>
      </c>
    </row>
    <row r="910" s="167" customFormat="true" ht="30" hidden="false" customHeight="false" outlineLevel="0" collapsed="false">
      <c r="A910" s="112" t="s">
        <v>336</v>
      </c>
      <c r="B910" s="164" t="s">
        <v>634</v>
      </c>
      <c r="C910" s="37"/>
      <c r="D910" s="355"/>
      <c r="E910" s="30"/>
      <c r="F910" s="166" t="n">
        <f aca="false">E910*D910</f>
        <v>0</v>
      </c>
    </row>
    <row r="911" s="167" customFormat="true" ht="45.65" hidden="false" customHeight="true" outlineLevel="0" collapsed="false">
      <c r="A911" s="78"/>
      <c r="B911" s="170" t="s">
        <v>635</v>
      </c>
      <c r="C911" s="28" t="s">
        <v>12</v>
      </c>
      <c r="D911" s="226" t="n">
        <v>4</v>
      </c>
      <c r="E911" s="30"/>
      <c r="F911" s="166" t="n">
        <f aca="false">E911*D911</f>
        <v>0</v>
      </c>
    </row>
    <row r="912" s="167" customFormat="true" ht="45" hidden="false" customHeight="false" outlineLevel="0" collapsed="false">
      <c r="A912" s="27" t="s">
        <v>244</v>
      </c>
      <c r="B912" s="278" t="s">
        <v>636</v>
      </c>
      <c r="C912" s="28" t="s">
        <v>313</v>
      </c>
      <c r="D912" s="171" t="n">
        <v>120</v>
      </c>
      <c r="E912" s="30"/>
      <c r="F912" s="166" t="n">
        <f aca="false">E912*D912</f>
        <v>0</v>
      </c>
    </row>
    <row r="913" s="167" customFormat="true" ht="334.5" hidden="false" customHeight="true" outlineLevel="0" collapsed="false">
      <c r="A913" s="112" t="s">
        <v>246</v>
      </c>
      <c r="B913" s="168" t="s">
        <v>637</v>
      </c>
      <c r="C913" s="79"/>
      <c r="D913" s="473"/>
      <c r="E913" s="30"/>
      <c r="F913" s="166" t="n">
        <f aca="false">E913*D913</f>
        <v>0</v>
      </c>
    </row>
    <row r="914" s="167" customFormat="true" ht="15" hidden="false" customHeight="false" outlineLevel="0" collapsed="false">
      <c r="A914" s="78"/>
      <c r="B914" s="474" t="s">
        <v>638</v>
      </c>
      <c r="C914" s="28" t="s">
        <v>12</v>
      </c>
      <c r="D914" s="226" t="n">
        <v>2</v>
      </c>
      <c r="E914" s="30"/>
      <c r="F914" s="166" t="n">
        <f aca="false">E914*D914</f>
        <v>0</v>
      </c>
    </row>
    <row r="915" s="167" customFormat="true" ht="15" hidden="false" customHeight="false" outlineLevel="0" collapsed="false">
      <c r="A915" s="78"/>
      <c r="B915" s="475" t="s">
        <v>639</v>
      </c>
      <c r="C915" s="79"/>
      <c r="D915" s="473"/>
      <c r="E915" s="30"/>
      <c r="F915" s="166" t="n">
        <f aca="false">E915*D915</f>
        <v>0</v>
      </c>
    </row>
    <row r="916" s="167" customFormat="true" ht="15" hidden="false" customHeight="false" outlineLevel="0" collapsed="false">
      <c r="A916" s="124"/>
      <c r="B916" s="476" t="s">
        <v>640</v>
      </c>
      <c r="C916" s="41"/>
      <c r="D916" s="228"/>
      <c r="E916" s="30"/>
      <c r="F916" s="166" t="n">
        <f aca="false">E916*D916</f>
        <v>0</v>
      </c>
    </row>
    <row r="917" s="167" customFormat="true" ht="300" hidden="false" customHeight="false" outlineLevel="0" collapsed="false">
      <c r="A917" s="112" t="s">
        <v>248</v>
      </c>
      <c r="B917" s="168" t="s">
        <v>641</v>
      </c>
      <c r="C917" s="79"/>
      <c r="D917" s="473"/>
      <c r="E917" s="30"/>
      <c r="F917" s="166" t="n">
        <f aca="false">E917*D917</f>
        <v>0</v>
      </c>
    </row>
    <row r="918" s="167" customFormat="true" ht="15" hidden="false" customHeight="false" outlineLevel="0" collapsed="false">
      <c r="A918" s="78"/>
      <c r="B918" s="474" t="s">
        <v>638</v>
      </c>
      <c r="C918" s="28" t="s">
        <v>12</v>
      </c>
      <c r="D918" s="226" t="n">
        <v>2</v>
      </c>
      <c r="E918" s="30"/>
      <c r="F918" s="166" t="n">
        <f aca="false">E918*D918</f>
        <v>0</v>
      </c>
    </row>
    <row r="919" s="167" customFormat="true" ht="15" hidden="false" customHeight="false" outlineLevel="0" collapsed="false">
      <c r="A919" s="78"/>
      <c r="B919" s="475" t="s">
        <v>639</v>
      </c>
      <c r="C919" s="79"/>
      <c r="D919" s="473"/>
      <c r="E919" s="30"/>
      <c r="F919" s="166" t="n">
        <f aca="false">E919*D919</f>
        <v>0</v>
      </c>
    </row>
    <row r="920" s="167" customFormat="true" ht="15" hidden="false" customHeight="false" outlineLevel="0" collapsed="false">
      <c r="A920" s="124"/>
      <c r="B920" s="476" t="s">
        <v>642</v>
      </c>
      <c r="C920" s="41"/>
      <c r="D920" s="228"/>
      <c r="E920" s="30"/>
      <c r="F920" s="166" t="n">
        <f aca="false">E920*D920</f>
        <v>0</v>
      </c>
    </row>
    <row r="921" s="167" customFormat="true" ht="300" hidden="false" customHeight="false" outlineLevel="0" collapsed="false">
      <c r="A921" s="112" t="s">
        <v>250</v>
      </c>
      <c r="B921" s="168" t="s">
        <v>641</v>
      </c>
      <c r="C921" s="79"/>
      <c r="D921" s="473"/>
      <c r="E921" s="30"/>
      <c r="F921" s="166" t="n">
        <f aca="false">E921*D921</f>
        <v>0</v>
      </c>
    </row>
    <row r="922" s="167" customFormat="true" ht="15" hidden="false" customHeight="false" outlineLevel="0" collapsed="false">
      <c r="A922" s="78"/>
      <c r="B922" s="474" t="s">
        <v>643</v>
      </c>
      <c r="C922" s="28" t="s">
        <v>12</v>
      </c>
      <c r="D922" s="226" t="n">
        <v>1</v>
      </c>
      <c r="E922" s="30"/>
      <c r="F922" s="166" t="n">
        <f aca="false">E922*D922</f>
        <v>0</v>
      </c>
    </row>
    <row r="923" s="167" customFormat="true" ht="15" hidden="false" customHeight="false" outlineLevel="0" collapsed="false">
      <c r="A923" s="78"/>
      <c r="B923" s="475" t="s">
        <v>644</v>
      </c>
      <c r="C923" s="79"/>
      <c r="D923" s="473"/>
      <c r="E923" s="30"/>
      <c r="F923" s="166" t="n">
        <f aca="false">E923*D923</f>
        <v>0</v>
      </c>
    </row>
    <row r="924" s="167" customFormat="true" ht="15" hidden="false" customHeight="false" outlineLevel="0" collapsed="false">
      <c r="A924" s="124"/>
      <c r="B924" s="476" t="s">
        <v>645</v>
      </c>
      <c r="C924" s="41"/>
      <c r="D924" s="228"/>
      <c r="E924" s="30"/>
      <c r="F924" s="166" t="n">
        <f aca="false">E924*D924</f>
        <v>0</v>
      </c>
    </row>
    <row r="925" s="167" customFormat="true" ht="341.5" hidden="false" customHeight="true" outlineLevel="0" collapsed="false">
      <c r="A925" s="112" t="s">
        <v>255</v>
      </c>
      <c r="B925" s="168" t="s">
        <v>637</v>
      </c>
      <c r="C925" s="79"/>
      <c r="D925" s="473"/>
      <c r="E925" s="30"/>
      <c r="F925" s="166" t="n">
        <f aca="false">E925*D925</f>
        <v>0</v>
      </c>
    </row>
    <row r="926" s="167" customFormat="true" ht="15" hidden="false" customHeight="false" outlineLevel="0" collapsed="false">
      <c r="A926" s="78"/>
      <c r="B926" s="474" t="s">
        <v>643</v>
      </c>
      <c r="C926" s="28" t="s">
        <v>12</v>
      </c>
      <c r="D926" s="226" t="n">
        <v>1</v>
      </c>
      <c r="E926" s="30"/>
      <c r="F926" s="166" t="n">
        <f aca="false">E926*D926</f>
        <v>0</v>
      </c>
    </row>
    <row r="927" s="167" customFormat="true" ht="15" hidden="false" customHeight="false" outlineLevel="0" collapsed="false">
      <c r="A927" s="78"/>
      <c r="B927" s="475" t="s">
        <v>644</v>
      </c>
      <c r="C927" s="79"/>
      <c r="D927" s="473"/>
      <c r="E927" s="30"/>
      <c r="F927" s="166" t="n">
        <f aca="false">E927*D927</f>
        <v>0</v>
      </c>
    </row>
    <row r="928" s="167" customFormat="true" ht="15" hidden="false" customHeight="false" outlineLevel="0" collapsed="false">
      <c r="A928" s="124"/>
      <c r="B928" s="476" t="s">
        <v>642</v>
      </c>
      <c r="C928" s="41"/>
      <c r="D928" s="228"/>
      <c r="E928" s="30"/>
      <c r="F928" s="166" t="n">
        <f aca="false">E928*D928</f>
        <v>0</v>
      </c>
    </row>
    <row r="929" s="167" customFormat="true" ht="60" hidden="false" customHeight="false" outlineLevel="0" collapsed="false">
      <c r="A929" s="112" t="s">
        <v>350</v>
      </c>
      <c r="B929" s="391" t="s">
        <v>646</v>
      </c>
      <c r="C929" s="79"/>
      <c r="D929" s="473"/>
      <c r="E929" s="30"/>
      <c r="F929" s="166" t="n">
        <f aca="false">E929*D929</f>
        <v>0</v>
      </c>
    </row>
    <row r="930" s="167" customFormat="true" ht="15" hidden="false" customHeight="false" outlineLevel="0" collapsed="false">
      <c r="A930" s="124"/>
      <c r="B930" s="442" t="s">
        <v>647</v>
      </c>
      <c r="C930" s="28" t="s">
        <v>12</v>
      </c>
      <c r="D930" s="226" t="n">
        <v>1</v>
      </c>
      <c r="E930" s="30"/>
      <c r="F930" s="166" t="n">
        <f aca="false">E930*D930</f>
        <v>0</v>
      </c>
    </row>
    <row r="931" s="167" customFormat="true" ht="60" hidden="false" customHeight="false" outlineLevel="0" collapsed="false">
      <c r="A931" s="112" t="s">
        <v>352</v>
      </c>
      <c r="B931" s="391" t="s">
        <v>648</v>
      </c>
      <c r="C931" s="79"/>
      <c r="D931" s="473"/>
      <c r="E931" s="30"/>
      <c r="F931" s="166" t="n">
        <f aca="false">E931*D931</f>
        <v>0</v>
      </c>
    </row>
    <row r="932" s="167" customFormat="true" ht="15" hidden="false" customHeight="false" outlineLevel="0" collapsed="false">
      <c r="A932" s="78"/>
      <c r="B932" s="391" t="s">
        <v>649</v>
      </c>
      <c r="C932" s="79"/>
      <c r="D932" s="473"/>
      <c r="E932" s="30"/>
      <c r="F932" s="166" t="n">
        <f aca="false">E932*D932</f>
        <v>0</v>
      </c>
    </row>
    <row r="933" s="167" customFormat="true" ht="30" hidden="false" customHeight="false" outlineLevel="0" collapsed="false">
      <c r="A933" s="78"/>
      <c r="B933" s="391" t="s">
        <v>650</v>
      </c>
      <c r="C933" s="79"/>
      <c r="D933" s="473"/>
      <c r="E933" s="30"/>
      <c r="F933" s="166" t="n">
        <f aca="false">E933*D933</f>
        <v>0</v>
      </c>
    </row>
    <row r="934" s="167" customFormat="true" ht="15" hidden="false" customHeight="false" outlineLevel="0" collapsed="false">
      <c r="A934" s="78"/>
      <c r="B934" s="477" t="s">
        <v>651</v>
      </c>
      <c r="C934" s="79"/>
      <c r="D934" s="473"/>
      <c r="E934" s="30"/>
      <c r="F934" s="166" t="n">
        <f aca="false">E934*D934</f>
        <v>0</v>
      </c>
    </row>
    <row r="935" s="167" customFormat="true" ht="15" hidden="false" customHeight="false" outlineLevel="0" collapsed="false">
      <c r="A935" s="78"/>
      <c r="B935" s="478" t="s">
        <v>652</v>
      </c>
      <c r="C935" s="79"/>
      <c r="D935" s="473"/>
      <c r="E935" s="30"/>
      <c r="F935" s="166" t="n">
        <f aca="false">E935*D935</f>
        <v>0</v>
      </c>
    </row>
    <row r="936" s="167" customFormat="true" ht="15" hidden="false" customHeight="false" outlineLevel="0" collapsed="false">
      <c r="A936" s="78"/>
      <c r="B936" s="478" t="s">
        <v>653</v>
      </c>
      <c r="C936" s="79"/>
      <c r="D936" s="473"/>
      <c r="E936" s="30"/>
      <c r="F936" s="166" t="n">
        <f aca="false">E936*D936</f>
        <v>0</v>
      </c>
    </row>
    <row r="937" s="167" customFormat="true" ht="15" hidden="false" customHeight="false" outlineLevel="0" collapsed="false">
      <c r="A937" s="78"/>
      <c r="B937" s="478" t="s">
        <v>654</v>
      </c>
      <c r="C937" s="79"/>
      <c r="D937" s="473"/>
      <c r="E937" s="30"/>
      <c r="F937" s="166" t="n">
        <f aca="false">E937*D937</f>
        <v>0</v>
      </c>
    </row>
    <row r="938" s="167" customFormat="true" ht="15" hidden="false" customHeight="false" outlineLevel="0" collapsed="false">
      <c r="A938" s="78"/>
      <c r="B938" s="478" t="s">
        <v>655</v>
      </c>
      <c r="C938" s="79"/>
      <c r="D938" s="473"/>
      <c r="E938" s="30"/>
      <c r="F938" s="166" t="n">
        <f aca="false">E938*D938</f>
        <v>0</v>
      </c>
    </row>
    <row r="939" s="167" customFormat="true" ht="15" hidden="false" customHeight="false" outlineLevel="0" collapsed="false">
      <c r="A939" s="78"/>
      <c r="B939" s="478" t="s">
        <v>656</v>
      </c>
      <c r="C939" s="79"/>
      <c r="D939" s="473"/>
      <c r="E939" s="30"/>
      <c r="F939" s="166" t="n">
        <f aca="false">E939*D939</f>
        <v>0</v>
      </c>
    </row>
    <row r="940" s="167" customFormat="true" ht="15" hidden="false" customHeight="false" outlineLevel="0" collapsed="false">
      <c r="A940" s="124"/>
      <c r="B940" s="479" t="s">
        <v>657</v>
      </c>
      <c r="C940" s="28" t="s">
        <v>12</v>
      </c>
      <c r="D940" s="226" t="n">
        <v>1</v>
      </c>
      <c r="E940" s="30"/>
      <c r="F940" s="166" t="n">
        <f aca="false">E940*D940</f>
        <v>0</v>
      </c>
    </row>
    <row r="941" s="167" customFormat="true" ht="120" hidden="false" customHeight="false" outlineLevel="0" collapsed="false">
      <c r="A941" s="112" t="s">
        <v>354</v>
      </c>
      <c r="B941" s="480" t="s">
        <v>658</v>
      </c>
      <c r="C941" s="143"/>
      <c r="D941" s="165"/>
      <c r="E941" s="30"/>
      <c r="F941" s="166" t="n">
        <f aca="false">E941*D941</f>
        <v>0</v>
      </c>
    </row>
    <row r="942" s="167" customFormat="true" ht="15.75" hidden="false" customHeight="false" outlineLevel="0" collapsed="false">
      <c r="A942" s="78"/>
      <c r="B942" s="481" t="s">
        <v>659</v>
      </c>
      <c r="C942" s="145"/>
      <c r="D942" s="169"/>
      <c r="E942" s="30"/>
      <c r="F942" s="166" t="n">
        <f aca="false">E942*D942</f>
        <v>0</v>
      </c>
    </row>
    <row r="943" s="167" customFormat="true" ht="15.75" hidden="false" customHeight="false" outlineLevel="0" collapsed="false">
      <c r="A943" s="124"/>
      <c r="B943" s="482" t="s">
        <v>660</v>
      </c>
      <c r="C943" s="28" t="s">
        <v>12</v>
      </c>
      <c r="D943" s="226" t="n">
        <v>1</v>
      </c>
      <c r="E943" s="30"/>
      <c r="F943" s="166" t="n">
        <f aca="false">E943*D943</f>
        <v>0</v>
      </c>
    </row>
    <row r="944" s="167" customFormat="true" ht="75" hidden="false" customHeight="false" outlineLevel="0" collapsed="false">
      <c r="A944" s="27" t="s">
        <v>661</v>
      </c>
      <c r="B944" s="440" t="s">
        <v>662</v>
      </c>
      <c r="C944" s="127" t="s">
        <v>293</v>
      </c>
      <c r="D944" s="171" t="n">
        <v>94</v>
      </c>
      <c r="E944" s="30"/>
      <c r="F944" s="166" t="n">
        <f aca="false">E944*D944</f>
        <v>0</v>
      </c>
    </row>
    <row r="945" s="167" customFormat="true" ht="30" hidden="false" customHeight="false" outlineLevel="0" collapsed="false">
      <c r="A945" s="112" t="s">
        <v>360</v>
      </c>
      <c r="B945" s="220" t="s">
        <v>663</v>
      </c>
      <c r="C945" s="143"/>
      <c r="D945" s="165"/>
      <c r="E945" s="30"/>
      <c r="F945" s="166" t="n">
        <f aca="false">E945*D945</f>
        <v>0</v>
      </c>
    </row>
    <row r="946" s="167" customFormat="true" ht="51.75" hidden="false" customHeight="true" outlineLevel="0" collapsed="false">
      <c r="A946" s="78"/>
      <c r="B946" s="483" t="s">
        <v>664</v>
      </c>
      <c r="C946" s="175"/>
      <c r="D946" s="176"/>
      <c r="E946" s="30"/>
      <c r="F946" s="166" t="n">
        <f aca="false">E946*D946</f>
        <v>0</v>
      </c>
    </row>
    <row r="947" s="167" customFormat="true" ht="15" hidden="false" customHeight="false" outlineLevel="0" collapsed="false">
      <c r="A947" s="124"/>
      <c r="B947" s="484" t="s">
        <v>665</v>
      </c>
      <c r="C947" s="41" t="s">
        <v>12</v>
      </c>
      <c r="D947" s="228" t="n">
        <v>1</v>
      </c>
      <c r="E947" s="30"/>
      <c r="F947" s="166" t="n">
        <f aca="false">E947*D947</f>
        <v>0</v>
      </c>
    </row>
    <row r="948" s="167" customFormat="true" ht="30" hidden="false" customHeight="false" outlineLevel="0" collapsed="false">
      <c r="A948" s="112" t="s">
        <v>360</v>
      </c>
      <c r="B948" s="220" t="s">
        <v>666</v>
      </c>
      <c r="C948" s="143"/>
      <c r="D948" s="165"/>
      <c r="E948" s="30"/>
      <c r="F948" s="166" t="n">
        <f aca="false">E948*D948</f>
        <v>0</v>
      </c>
    </row>
    <row r="949" s="167" customFormat="true" ht="46.25" hidden="false" customHeight="false" outlineLevel="0" collapsed="false">
      <c r="A949" s="78"/>
      <c r="B949" s="483" t="s">
        <v>667</v>
      </c>
      <c r="C949" s="175"/>
      <c r="D949" s="176"/>
      <c r="E949" s="30"/>
      <c r="F949" s="166" t="n">
        <f aca="false">E949*D949</f>
        <v>0</v>
      </c>
    </row>
    <row r="950" s="167" customFormat="true" ht="15" hidden="false" customHeight="false" outlineLevel="0" collapsed="false">
      <c r="A950" s="124"/>
      <c r="B950" s="484" t="s">
        <v>668</v>
      </c>
      <c r="C950" s="41" t="s">
        <v>12</v>
      </c>
      <c r="D950" s="228" t="n">
        <v>1</v>
      </c>
      <c r="E950" s="30"/>
      <c r="F950" s="166" t="n">
        <f aca="false">E950*D950</f>
        <v>0</v>
      </c>
    </row>
    <row r="951" s="167" customFormat="true" ht="15" hidden="false" customHeight="false" outlineLevel="0" collapsed="false">
      <c r="A951" s="112" t="s">
        <v>360</v>
      </c>
      <c r="B951" s="220" t="s">
        <v>669</v>
      </c>
      <c r="C951" s="143"/>
      <c r="D951" s="165"/>
      <c r="E951" s="30"/>
      <c r="F951" s="166" t="n">
        <f aca="false">E951*D951</f>
        <v>0</v>
      </c>
    </row>
    <row r="952" s="167" customFormat="true" ht="46.5" hidden="false" customHeight="false" outlineLevel="0" collapsed="false">
      <c r="A952" s="78"/>
      <c r="B952" s="483" t="s">
        <v>670</v>
      </c>
      <c r="C952" s="175"/>
      <c r="D952" s="176"/>
      <c r="E952" s="30"/>
      <c r="F952" s="166" t="n">
        <f aca="false">E952*D952</f>
        <v>0</v>
      </c>
    </row>
    <row r="953" s="167" customFormat="true" ht="15" hidden="false" customHeight="false" outlineLevel="0" collapsed="false">
      <c r="A953" s="124"/>
      <c r="B953" s="484" t="s">
        <v>671</v>
      </c>
      <c r="C953" s="41" t="s">
        <v>12</v>
      </c>
      <c r="D953" s="228" t="n">
        <v>1</v>
      </c>
      <c r="E953" s="30"/>
      <c r="F953" s="166" t="n">
        <f aca="false">E953*D953</f>
        <v>0</v>
      </c>
    </row>
    <row r="954" s="167" customFormat="true" ht="30" hidden="false" customHeight="false" outlineLevel="0" collapsed="false">
      <c r="A954" s="112" t="s">
        <v>377</v>
      </c>
      <c r="B954" s="480" t="s">
        <v>672</v>
      </c>
      <c r="C954" s="143"/>
      <c r="D954" s="165"/>
      <c r="E954" s="30"/>
      <c r="F954" s="166" t="n">
        <f aca="false">E954*D954</f>
        <v>0</v>
      </c>
    </row>
    <row r="955" s="167" customFormat="true" ht="46.5" hidden="false" customHeight="false" outlineLevel="0" collapsed="false">
      <c r="A955" s="78"/>
      <c r="B955" s="391" t="s">
        <v>673</v>
      </c>
      <c r="C955" s="145"/>
      <c r="D955" s="169"/>
      <c r="E955" s="30"/>
      <c r="F955" s="166" t="n">
        <f aca="false">E955*D955</f>
        <v>0</v>
      </c>
    </row>
    <row r="956" s="167" customFormat="true" ht="15" hidden="false" customHeight="false" outlineLevel="0" collapsed="false">
      <c r="A956" s="78"/>
      <c r="B956" s="485" t="s">
        <v>674</v>
      </c>
      <c r="C956" s="486"/>
      <c r="D956" s="487"/>
      <c r="E956" s="30"/>
      <c r="F956" s="166" t="n">
        <f aca="false">E956*D956</f>
        <v>0</v>
      </c>
    </row>
    <row r="957" s="167" customFormat="true" ht="15" hidden="false" customHeight="false" outlineLevel="0" collapsed="false">
      <c r="A957" s="78"/>
      <c r="B957" s="488" t="s">
        <v>675</v>
      </c>
      <c r="C957" s="489"/>
      <c r="D957" s="490"/>
      <c r="E957" s="30"/>
      <c r="F957" s="166" t="n">
        <f aca="false">E957*D957</f>
        <v>0</v>
      </c>
    </row>
    <row r="958" s="167" customFormat="true" ht="15" hidden="false" customHeight="false" outlineLevel="0" collapsed="false">
      <c r="A958" s="124"/>
      <c r="B958" s="483"/>
      <c r="C958" s="41" t="s">
        <v>240</v>
      </c>
      <c r="D958" s="228" t="n">
        <v>1</v>
      </c>
      <c r="E958" s="30"/>
      <c r="F958" s="166" t="n">
        <f aca="false">E958*D958</f>
        <v>0</v>
      </c>
    </row>
    <row r="959" s="167" customFormat="true" ht="30" hidden="false" customHeight="false" outlineLevel="0" collapsed="false">
      <c r="A959" s="124" t="s">
        <v>384</v>
      </c>
      <c r="B959" s="484" t="s">
        <v>245</v>
      </c>
      <c r="C959" s="41" t="s">
        <v>240</v>
      </c>
      <c r="D959" s="228" t="n">
        <v>1</v>
      </c>
      <c r="E959" s="30"/>
      <c r="F959" s="166" t="n">
        <f aca="false">E959*D959</f>
        <v>0</v>
      </c>
    </row>
    <row r="960" s="167" customFormat="true" ht="45" hidden="false" customHeight="false" outlineLevel="0" collapsed="false">
      <c r="A960" s="27" t="s">
        <v>386</v>
      </c>
      <c r="B960" s="491" t="s">
        <v>247</v>
      </c>
      <c r="C960" s="28" t="s">
        <v>240</v>
      </c>
      <c r="D960" s="171" t="n">
        <v>1</v>
      </c>
      <c r="E960" s="30"/>
      <c r="F960" s="166" t="n">
        <f aca="false">E960*D960</f>
        <v>0</v>
      </c>
    </row>
    <row r="961" s="167" customFormat="true" ht="30" hidden="false" customHeight="false" outlineLevel="0" collapsed="false">
      <c r="A961" s="27" t="s">
        <v>388</v>
      </c>
      <c r="B961" s="278" t="s">
        <v>676</v>
      </c>
      <c r="C961" s="28" t="s">
        <v>240</v>
      </c>
      <c r="D961" s="226" t="n">
        <v>3</v>
      </c>
      <c r="E961" s="30"/>
      <c r="F961" s="166" t="n">
        <f aca="false">E961*D961</f>
        <v>0</v>
      </c>
    </row>
    <row r="962" s="167" customFormat="true" ht="45" hidden="false" customHeight="false" outlineLevel="0" collapsed="false">
      <c r="A962" s="27" t="s">
        <v>390</v>
      </c>
      <c r="B962" s="278" t="s">
        <v>677</v>
      </c>
      <c r="C962" s="28" t="s">
        <v>240</v>
      </c>
      <c r="D962" s="226" t="n">
        <v>1</v>
      </c>
      <c r="E962" s="30"/>
      <c r="F962" s="166" t="n">
        <f aca="false">E962*D962</f>
        <v>0</v>
      </c>
    </row>
    <row r="963" s="167" customFormat="true" ht="30" hidden="false" customHeight="false" outlineLevel="0" collapsed="false">
      <c r="A963" s="112" t="s">
        <v>391</v>
      </c>
      <c r="B963" s="492" t="s">
        <v>678</v>
      </c>
      <c r="C963" s="127"/>
      <c r="D963" s="226"/>
      <c r="E963" s="30"/>
      <c r="F963" s="166" t="n">
        <f aca="false">E963*D963</f>
        <v>0</v>
      </c>
    </row>
    <row r="964" s="167" customFormat="true" ht="15" hidden="false" customHeight="false" outlineLevel="0" collapsed="false">
      <c r="A964" s="124"/>
      <c r="B964" s="227" t="s">
        <v>679</v>
      </c>
      <c r="C964" s="175" t="s">
        <v>680</v>
      </c>
      <c r="D964" s="228" t="n">
        <v>1750</v>
      </c>
      <c r="E964" s="30"/>
      <c r="F964" s="166" t="n">
        <f aca="false">E964*D964</f>
        <v>0</v>
      </c>
    </row>
    <row r="965" s="167" customFormat="true" ht="30" hidden="false" customHeight="false" outlineLevel="0" collapsed="false">
      <c r="A965" s="112" t="s">
        <v>392</v>
      </c>
      <c r="B965" s="172" t="s">
        <v>251</v>
      </c>
      <c r="C965" s="143"/>
      <c r="D965" s="355"/>
      <c r="E965" s="30"/>
      <c r="F965" s="166" t="n">
        <f aca="false">E965*D965</f>
        <v>0</v>
      </c>
    </row>
    <row r="966" s="167" customFormat="true" ht="15" hidden="false" customHeight="false" outlineLevel="0" collapsed="false">
      <c r="A966" s="78"/>
      <c r="B966" s="493" t="s">
        <v>681</v>
      </c>
      <c r="C966" s="309"/>
      <c r="D966" s="494"/>
      <c r="E966" s="30"/>
      <c r="F966" s="166" t="n">
        <f aca="false">E966*D966</f>
        <v>0</v>
      </c>
    </row>
    <row r="967" s="167" customFormat="true" ht="15" hidden="false" customHeight="false" outlineLevel="0" collapsed="false">
      <c r="A967" s="78"/>
      <c r="B967" s="493" t="s">
        <v>682</v>
      </c>
      <c r="C967" s="309"/>
      <c r="D967" s="494"/>
      <c r="E967" s="30"/>
      <c r="F967" s="166" t="n">
        <f aca="false">E967*D967</f>
        <v>0</v>
      </c>
    </row>
    <row r="968" s="167" customFormat="true" ht="15" hidden="false" customHeight="false" outlineLevel="0" collapsed="false">
      <c r="A968" s="78"/>
      <c r="B968" s="495" t="s">
        <v>683</v>
      </c>
      <c r="C968" s="311"/>
      <c r="D968" s="490"/>
      <c r="E968" s="30"/>
      <c r="F968" s="166" t="n">
        <f aca="false">E968*D968</f>
        <v>0</v>
      </c>
    </row>
    <row r="969" s="454" customFormat="true" ht="15.75" hidden="false" customHeight="false" outlineLevel="0" collapsed="false">
      <c r="A969" s="465"/>
      <c r="B969" s="496"/>
      <c r="C969" s="246" t="s">
        <v>240</v>
      </c>
      <c r="D969" s="497" t="n">
        <v>1</v>
      </c>
      <c r="E969" s="30"/>
      <c r="F969" s="166" t="n">
        <f aca="false">E969*D969</f>
        <v>0</v>
      </c>
      <c r="G969" s="453"/>
      <c r="H969" s="453"/>
      <c r="I969" s="453"/>
      <c r="J969" s="453"/>
      <c r="K969" s="453"/>
      <c r="L969" s="453"/>
      <c r="M969" s="453"/>
      <c r="N969" s="453"/>
      <c r="O969" s="453"/>
      <c r="P969" s="453"/>
      <c r="Q969" s="453"/>
      <c r="R969" s="453"/>
      <c r="S969" s="453"/>
      <c r="T969" s="453"/>
      <c r="U969" s="453"/>
      <c r="V969" s="453"/>
      <c r="W969" s="453"/>
      <c r="X969" s="453"/>
      <c r="Y969" s="453"/>
      <c r="Z969" s="453"/>
      <c r="AA969" s="453"/>
      <c r="AB969" s="453"/>
      <c r="AC969" s="453"/>
      <c r="AD969" s="453"/>
      <c r="AE969" s="453"/>
      <c r="AF969" s="453"/>
      <c r="AG969" s="453"/>
      <c r="AH969" s="453"/>
      <c r="AI969" s="453"/>
      <c r="AJ969" s="453"/>
      <c r="AK969" s="453"/>
      <c r="AL969" s="453"/>
      <c r="AM969" s="453"/>
      <c r="AN969" s="453"/>
      <c r="AO969" s="453"/>
      <c r="AP969" s="453"/>
      <c r="AQ969" s="453"/>
      <c r="AR969" s="453"/>
      <c r="AS969" s="453"/>
      <c r="AT969" s="453"/>
      <c r="AU969" s="453"/>
      <c r="AV969" s="453"/>
      <c r="AW969" s="453"/>
      <c r="AX969" s="453"/>
      <c r="AY969" s="453"/>
      <c r="AZ969" s="453"/>
      <c r="BA969" s="453"/>
      <c r="BB969" s="453"/>
      <c r="BC969" s="453"/>
      <c r="BD969" s="453"/>
      <c r="BE969" s="453"/>
      <c r="BF969" s="453"/>
      <c r="BG969" s="453"/>
      <c r="BH969" s="453"/>
      <c r="BI969" s="453"/>
      <c r="BJ969" s="453"/>
      <c r="BK969" s="453"/>
      <c r="BL969" s="453"/>
      <c r="BM969" s="453"/>
      <c r="BN969" s="453"/>
      <c r="BO969" s="453"/>
      <c r="BP969" s="453"/>
      <c r="BQ969" s="453"/>
      <c r="BR969" s="453"/>
      <c r="BS969" s="453"/>
      <c r="BT969" s="453"/>
      <c r="BU969" s="453"/>
      <c r="BV969" s="453"/>
      <c r="BW969" s="453"/>
      <c r="BX969" s="453"/>
      <c r="BY969" s="453"/>
      <c r="BZ969" s="453"/>
      <c r="CA969" s="453"/>
      <c r="CB969" s="453"/>
      <c r="CC969" s="453"/>
      <c r="CD969" s="453"/>
      <c r="CE969" s="453"/>
      <c r="CF969" s="453"/>
      <c r="CG969" s="453"/>
      <c r="CH969" s="453"/>
      <c r="CI969" s="453"/>
      <c r="CJ969" s="453"/>
      <c r="CK969" s="453"/>
      <c r="CL969" s="453"/>
      <c r="CM969" s="453"/>
      <c r="CN969" s="453"/>
      <c r="CO969" s="453"/>
      <c r="CP969" s="453"/>
      <c r="CQ969" s="453"/>
      <c r="CR969" s="453"/>
      <c r="CS969" s="453"/>
      <c r="CT969" s="453"/>
      <c r="CU969" s="453"/>
      <c r="CV969" s="453"/>
      <c r="CW969" s="453"/>
      <c r="CX969" s="453"/>
      <c r="CY969" s="453"/>
      <c r="CZ969" s="453"/>
      <c r="DA969" s="453"/>
      <c r="DB969" s="453"/>
      <c r="DC969" s="453"/>
      <c r="DD969" s="453"/>
      <c r="DE969" s="453"/>
      <c r="DF969" s="453"/>
      <c r="DG969" s="453"/>
      <c r="DH969" s="453"/>
      <c r="DI969" s="453"/>
      <c r="DJ969" s="453"/>
      <c r="DK969" s="453"/>
      <c r="DL969" s="453"/>
      <c r="DM969" s="453"/>
      <c r="DN969" s="453"/>
      <c r="DO969" s="453"/>
      <c r="DP969" s="453"/>
      <c r="DQ969" s="453"/>
      <c r="DR969" s="453"/>
      <c r="DS969" s="453"/>
      <c r="DT969" s="453"/>
      <c r="DU969" s="453"/>
      <c r="DV969" s="453"/>
      <c r="DW969" s="453"/>
      <c r="DX969" s="453"/>
      <c r="DY969" s="453"/>
      <c r="DZ969" s="453"/>
      <c r="EA969" s="453"/>
      <c r="EB969" s="453"/>
      <c r="EC969" s="453"/>
      <c r="ED969" s="453"/>
      <c r="EE969" s="453"/>
      <c r="EF969" s="453"/>
      <c r="EG969" s="453"/>
      <c r="EH969" s="453"/>
      <c r="EI969" s="453"/>
      <c r="EJ969" s="453"/>
      <c r="EK969" s="453"/>
      <c r="EL969" s="453"/>
      <c r="EM969" s="453"/>
      <c r="EN969" s="453"/>
      <c r="EO969" s="453"/>
      <c r="EP969" s="453"/>
      <c r="EQ969" s="453"/>
      <c r="ER969" s="453"/>
      <c r="ES969" s="453"/>
      <c r="ET969" s="453"/>
      <c r="EU969" s="453"/>
      <c r="EV969" s="453"/>
      <c r="EW969" s="453"/>
      <c r="EX969" s="453"/>
      <c r="EY969" s="453"/>
      <c r="EZ969" s="453"/>
      <c r="FA969" s="453"/>
      <c r="FB969" s="453"/>
      <c r="FC969" s="453"/>
      <c r="FD969" s="453"/>
      <c r="FE969" s="453"/>
      <c r="FF969" s="453"/>
      <c r="FG969" s="453"/>
      <c r="FH969" s="453"/>
      <c r="FI969" s="453"/>
      <c r="FJ969" s="453"/>
      <c r="FK969" s="453"/>
      <c r="FL969" s="453"/>
      <c r="FM969" s="453"/>
      <c r="FN969" s="453"/>
      <c r="FO969" s="453"/>
      <c r="FP969" s="453"/>
      <c r="FQ969" s="453"/>
      <c r="FR969" s="453"/>
      <c r="FS969" s="453"/>
      <c r="FT969" s="453"/>
      <c r="FU969" s="453"/>
      <c r="FV969" s="453"/>
      <c r="FW969" s="453"/>
      <c r="FX969" s="453"/>
      <c r="FY969" s="453"/>
      <c r="FZ969" s="453"/>
      <c r="GA969" s="453"/>
      <c r="GB969" s="453"/>
      <c r="GC969" s="453"/>
      <c r="GD969" s="453"/>
      <c r="GE969" s="453"/>
      <c r="GF969" s="453"/>
      <c r="GG969" s="453"/>
      <c r="GH969" s="453"/>
      <c r="GI969" s="453"/>
      <c r="GJ969" s="453"/>
      <c r="GK969" s="453"/>
      <c r="GL969" s="453"/>
      <c r="GM969" s="453"/>
      <c r="GN969" s="453"/>
      <c r="GO969" s="453"/>
      <c r="GP969" s="453"/>
      <c r="GQ969" s="453"/>
      <c r="GR969" s="453"/>
      <c r="GS969" s="453"/>
      <c r="GT969" s="453"/>
      <c r="GU969" s="453"/>
      <c r="GV969" s="453"/>
      <c r="GW969" s="453"/>
      <c r="GX969" s="453"/>
      <c r="GY969" s="453"/>
      <c r="GZ969" s="453"/>
      <c r="HA969" s="453"/>
      <c r="HB969" s="453"/>
      <c r="HC969" s="453"/>
      <c r="HD969" s="453"/>
      <c r="HE969" s="453"/>
      <c r="HF969" s="453"/>
      <c r="HG969" s="453"/>
    </row>
    <row r="970" s="167" customFormat="true" ht="30.75" hidden="false" customHeight="false" outlineLevel="0" collapsed="false">
      <c r="A970" s="112" t="s">
        <v>398</v>
      </c>
      <c r="B970" s="164" t="s">
        <v>256</v>
      </c>
      <c r="C970" s="37" t="s">
        <v>117</v>
      </c>
      <c r="D970" s="165" t="n">
        <v>1</v>
      </c>
      <c r="E970" s="39"/>
      <c r="F970" s="199" t="n">
        <f aca="false">E970*D970</f>
        <v>0</v>
      </c>
    </row>
    <row r="971" s="206" customFormat="true" ht="15.75" hidden="false" customHeight="false" outlineLevel="0" collapsed="false">
      <c r="A971" s="200"/>
      <c r="B971" s="498" t="s">
        <v>37</v>
      </c>
      <c r="C971" s="499"/>
      <c r="D971" s="500"/>
      <c r="E971" s="501"/>
      <c r="F971" s="205" t="n">
        <f aca="false">SUM(F788:F970)</f>
        <v>0</v>
      </c>
    </row>
    <row r="972" s="52" customFormat="true" ht="15.75" hidden="false" customHeight="false" outlineLevel="0" collapsed="false">
      <c r="A972" s="375"/>
      <c r="B972" s="168"/>
      <c r="C972" s="51"/>
      <c r="D972" s="376"/>
      <c r="E972" s="107"/>
      <c r="F972" s="108"/>
    </row>
    <row r="973" customFormat="false" ht="30.75" hidden="false" customHeight="false" outlineLevel="0" collapsed="false">
      <c r="A973" s="18" t="s">
        <v>2</v>
      </c>
      <c r="B973" s="19" t="s">
        <v>3</v>
      </c>
      <c r="C973" s="502" t="s">
        <v>4</v>
      </c>
      <c r="D973" s="503" t="s">
        <v>5</v>
      </c>
      <c r="E973" s="504"/>
      <c r="F973" s="505" t="s">
        <v>7</v>
      </c>
    </row>
    <row r="974" customFormat="false" ht="15" hidden="false" customHeight="false" outlineLevel="0" collapsed="false">
      <c r="A974" s="24"/>
      <c r="B974" s="506" t="s">
        <v>684</v>
      </c>
      <c r="C974" s="506"/>
      <c r="D974" s="506"/>
      <c r="E974" s="149"/>
      <c r="F974" s="163"/>
    </row>
    <row r="975" s="511" customFormat="true" ht="316.05" hidden="false" customHeight="false" outlineLevel="0" collapsed="false">
      <c r="A975" s="507" t="s">
        <v>9</v>
      </c>
      <c r="B975" s="508" t="s">
        <v>685</v>
      </c>
      <c r="C975" s="509"/>
      <c r="D975" s="510"/>
      <c r="E975" s="30"/>
      <c r="F975" s="166" t="n">
        <f aca="false">E975*D975</f>
        <v>0</v>
      </c>
    </row>
    <row r="976" s="511" customFormat="true" ht="15" hidden="false" customHeight="false" outlineLevel="0" collapsed="false">
      <c r="A976" s="512"/>
      <c r="B976" s="513" t="s">
        <v>686</v>
      </c>
      <c r="C976" s="509" t="s">
        <v>12</v>
      </c>
      <c r="D976" s="510" t="n">
        <v>2</v>
      </c>
      <c r="E976" s="30"/>
      <c r="F976" s="166" t="n">
        <f aca="false">E976*D976</f>
        <v>0</v>
      </c>
    </row>
    <row r="977" s="511" customFormat="true" ht="15" hidden="false" customHeight="false" outlineLevel="0" collapsed="false">
      <c r="A977" s="512"/>
      <c r="B977" s="514" t="s">
        <v>687</v>
      </c>
      <c r="C977" s="509"/>
      <c r="D977" s="510"/>
      <c r="E977" s="30"/>
      <c r="F977" s="166" t="n">
        <f aca="false">E977*D977</f>
        <v>0</v>
      </c>
    </row>
    <row r="978" s="511" customFormat="true" ht="15" hidden="false" customHeight="false" outlineLevel="0" collapsed="false">
      <c r="A978" s="515"/>
      <c r="B978" s="516" t="s">
        <v>688</v>
      </c>
      <c r="C978" s="467"/>
      <c r="D978" s="468"/>
      <c r="E978" s="30"/>
      <c r="F978" s="166" t="n">
        <f aca="false">E978*D978</f>
        <v>0</v>
      </c>
    </row>
    <row r="979" s="511" customFormat="true" ht="225.6" hidden="false" customHeight="false" outlineLevel="0" collapsed="false">
      <c r="A979" s="512" t="s">
        <v>16</v>
      </c>
      <c r="B979" s="517" t="s">
        <v>689</v>
      </c>
      <c r="C979" s="518"/>
      <c r="D979" s="519"/>
      <c r="E979" s="30"/>
      <c r="F979" s="166" t="n">
        <f aca="false">E979*D979</f>
        <v>0</v>
      </c>
    </row>
    <row r="980" s="511" customFormat="true" ht="15" hidden="false" customHeight="false" outlineLevel="0" collapsed="false">
      <c r="A980" s="512"/>
      <c r="B980" s="513" t="s">
        <v>690</v>
      </c>
      <c r="C980" s="509" t="s">
        <v>12</v>
      </c>
      <c r="D980" s="510" t="n">
        <v>2</v>
      </c>
      <c r="E980" s="30"/>
      <c r="F980" s="166" t="n">
        <f aca="false">E980*D980</f>
        <v>0</v>
      </c>
    </row>
    <row r="981" s="511" customFormat="true" ht="15" hidden="false" customHeight="false" outlineLevel="0" collapsed="false">
      <c r="A981" s="512"/>
      <c r="B981" s="520" t="s">
        <v>691</v>
      </c>
      <c r="C981" s="509"/>
      <c r="D981" s="510"/>
      <c r="E981" s="30"/>
      <c r="F981" s="166" t="n">
        <f aca="false">E981*D981</f>
        <v>0</v>
      </c>
    </row>
    <row r="982" s="511" customFormat="true" ht="15" hidden="false" customHeight="false" outlineLevel="0" collapsed="false">
      <c r="A982" s="515"/>
      <c r="B982" s="521" t="s">
        <v>688</v>
      </c>
      <c r="C982" s="467"/>
      <c r="D982" s="468"/>
      <c r="E982" s="30"/>
      <c r="F982" s="166" t="n">
        <f aca="false">E982*D982</f>
        <v>0</v>
      </c>
    </row>
    <row r="983" s="511" customFormat="true" ht="225.6" hidden="false" customHeight="false" outlineLevel="0" collapsed="false">
      <c r="A983" s="512" t="s">
        <v>20</v>
      </c>
      <c r="B983" s="517" t="s">
        <v>689</v>
      </c>
      <c r="C983" s="518"/>
      <c r="D983" s="519"/>
      <c r="E983" s="30"/>
      <c r="F983" s="166" t="n">
        <f aca="false">E983*D983</f>
        <v>0</v>
      </c>
    </row>
    <row r="984" s="511" customFormat="true" ht="15" hidden="false" customHeight="false" outlineLevel="0" collapsed="false">
      <c r="A984" s="512"/>
      <c r="B984" s="513" t="s">
        <v>643</v>
      </c>
      <c r="C984" s="509" t="s">
        <v>12</v>
      </c>
      <c r="D984" s="510" t="n">
        <v>1</v>
      </c>
      <c r="E984" s="30"/>
      <c r="F984" s="166" t="n">
        <f aca="false">E984*D984</f>
        <v>0</v>
      </c>
    </row>
    <row r="985" s="511" customFormat="true" ht="15" hidden="false" customHeight="false" outlineLevel="0" collapsed="false">
      <c r="A985" s="512"/>
      <c r="B985" s="514" t="s">
        <v>692</v>
      </c>
      <c r="C985" s="509"/>
      <c r="D985" s="510"/>
      <c r="E985" s="30"/>
      <c r="F985" s="166" t="n">
        <f aca="false">E985*D985</f>
        <v>0</v>
      </c>
    </row>
    <row r="986" s="511" customFormat="true" ht="15" hidden="false" customHeight="false" outlineLevel="0" collapsed="false">
      <c r="A986" s="515"/>
      <c r="B986" s="522" t="s">
        <v>688</v>
      </c>
      <c r="C986" s="467"/>
      <c r="D986" s="468"/>
      <c r="E986" s="30"/>
      <c r="F986" s="166" t="n">
        <f aca="false">E986*D986</f>
        <v>0</v>
      </c>
    </row>
    <row r="987" s="511" customFormat="true" ht="45" hidden="false" customHeight="false" outlineLevel="0" collapsed="false">
      <c r="A987" s="507" t="s">
        <v>30</v>
      </c>
      <c r="B987" s="523" t="s">
        <v>605</v>
      </c>
      <c r="C987" s="451"/>
      <c r="D987" s="452"/>
      <c r="E987" s="30"/>
      <c r="F987" s="166" t="n">
        <f aca="false">E987*D987</f>
        <v>0</v>
      </c>
    </row>
    <row r="988" s="511" customFormat="true" ht="15" hidden="false" customHeight="false" outlineLevel="0" collapsed="false">
      <c r="A988" s="512"/>
      <c r="B988" s="524" t="s">
        <v>693</v>
      </c>
      <c r="C988" s="525" t="s">
        <v>12</v>
      </c>
      <c r="D988" s="526" t="n">
        <v>2</v>
      </c>
      <c r="E988" s="30"/>
      <c r="F988" s="166" t="n">
        <f aca="false">E988*D988</f>
        <v>0</v>
      </c>
    </row>
    <row r="989" s="511" customFormat="true" ht="15" hidden="false" customHeight="false" outlineLevel="0" collapsed="false">
      <c r="A989" s="512"/>
      <c r="B989" s="524" t="s">
        <v>316</v>
      </c>
      <c r="C989" s="525" t="s">
        <v>12</v>
      </c>
      <c r="D989" s="526" t="n">
        <v>6</v>
      </c>
      <c r="E989" s="30"/>
      <c r="F989" s="166" t="n">
        <f aca="false">E989*D989</f>
        <v>0</v>
      </c>
    </row>
    <row r="990" s="511" customFormat="true" ht="15" hidden="false" customHeight="false" outlineLevel="0" collapsed="false">
      <c r="A990" s="512"/>
      <c r="B990" s="522" t="s">
        <v>617</v>
      </c>
      <c r="C990" s="463" t="s">
        <v>12</v>
      </c>
      <c r="D990" s="464" t="n">
        <v>4</v>
      </c>
      <c r="E990" s="30"/>
      <c r="F990" s="166" t="n">
        <f aca="false">E990*D990</f>
        <v>0</v>
      </c>
    </row>
    <row r="991" s="511" customFormat="true" ht="15" hidden="false" customHeight="false" outlineLevel="0" collapsed="false">
      <c r="A991" s="512"/>
      <c r="B991" s="524" t="s">
        <v>694</v>
      </c>
      <c r="C991" s="525" t="s">
        <v>12</v>
      </c>
      <c r="D991" s="526" t="n">
        <v>2</v>
      </c>
      <c r="E991" s="30"/>
      <c r="F991" s="166" t="n">
        <f aca="false">E991*D991</f>
        <v>0</v>
      </c>
    </row>
    <row r="992" s="511" customFormat="true" ht="15" hidden="false" customHeight="false" outlineLevel="0" collapsed="false">
      <c r="A992" s="515"/>
      <c r="B992" s="516" t="s">
        <v>606</v>
      </c>
      <c r="C992" s="463" t="s">
        <v>12</v>
      </c>
      <c r="D992" s="464" t="n">
        <v>6</v>
      </c>
      <c r="E992" s="30"/>
      <c r="F992" s="166" t="n">
        <f aca="false">E992*D992</f>
        <v>0</v>
      </c>
    </row>
    <row r="993" s="511" customFormat="true" ht="45" hidden="false" customHeight="false" outlineLevel="0" collapsed="false">
      <c r="A993" s="507" t="s">
        <v>79</v>
      </c>
      <c r="B993" s="527" t="s">
        <v>607</v>
      </c>
      <c r="C993" s="525"/>
      <c r="D993" s="526"/>
      <c r="E993" s="30"/>
      <c r="F993" s="166" t="n">
        <f aca="false">E993*D993</f>
        <v>0</v>
      </c>
    </row>
    <row r="994" s="511" customFormat="true" ht="15" hidden="false" customHeight="false" outlineLevel="0" collapsed="false">
      <c r="A994" s="515"/>
      <c r="B994" s="516" t="s">
        <v>606</v>
      </c>
      <c r="C994" s="463" t="s">
        <v>12</v>
      </c>
      <c r="D994" s="464" t="n">
        <v>1</v>
      </c>
      <c r="E994" s="30"/>
      <c r="F994" s="166" t="n">
        <f aca="false">E994*D994</f>
        <v>0</v>
      </c>
    </row>
    <row r="995" s="531" customFormat="true" ht="45" hidden="false" customHeight="false" outlineLevel="0" collapsed="false">
      <c r="A995" s="528" t="s">
        <v>32</v>
      </c>
      <c r="B995" s="529" t="s">
        <v>318</v>
      </c>
      <c r="C995" s="239"/>
      <c r="D995" s="530"/>
      <c r="E995" s="30"/>
      <c r="F995" s="166" t="n">
        <f aca="false">E995*D995</f>
        <v>0</v>
      </c>
    </row>
    <row r="996" s="511" customFormat="true" ht="15" hidden="false" customHeight="false" outlineLevel="0" collapsed="false">
      <c r="A996" s="512"/>
      <c r="B996" s="524" t="s">
        <v>693</v>
      </c>
      <c r="C996" s="525" t="s">
        <v>12</v>
      </c>
      <c r="D996" s="526" t="n">
        <v>1</v>
      </c>
      <c r="E996" s="30"/>
      <c r="F996" s="166" t="n">
        <f aca="false">E996*D996</f>
        <v>0</v>
      </c>
    </row>
    <row r="997" s="511" customFormat="true" ht="15" hidden="false" customHeight="false" outlineLevel="0" collapsed="false">
      <c r="A997" s="512"/>
      <c r="B997" s="524" t="s">
        <v>316</v>
      </c>
      <c r="C997" s="525" t="s">
        <v>12</v>
      </c>
      <c r="D997" s="526" t="n">
        <v>2</v>
      </c>
      <c r="E997" s="30"/>
      <c r="F997" s="166" t="n">
        <f aca="false">E997*D997</f>
        <v>0</v>
      </c>
    </row>
    <row r="998" s="511" customFormat="true" ht="15" hidden="false" customHeight="false" outlineLevel="0" collapsed="false">
      <c r="A998" s="512"/>
      <c r="B998" s="522" t="s">
        <v>617</v>
      </c>
      <c r="C998" s="463" t="s">
        <v>12</v>
      </c>
      <c r="D998" s="464" t="n">
        <v>2</v>
      </c>
      <c r="E998" s="30"/>
      <c r="F998" s="166" t="n">
        <f aca="false">E998*D998</f>
        <v>0</v>
      </c>
    </row>
    <row r="999" s="511" customFormat="true" ht="15" hidden="false" customHeight="false" outlineLevel="0" collapsed="false">
      <c r="A999" s="512"/>
      <c r="B999" s="524" t="s">
        <v>694</v>
      </c>
      <c r="C999" s="525" t="s">
        <v>12</v>
      </c>
      <c r="D999" s="526" t="n">
        <v>1</v>
      </c>
      <c r="E999" s="30"/>
      <c r="F999" s="166" t="n">
        <f aca="false">E999*D999</f>
        <v>0</v>
      </c>
    </row>
    <row r="1000" s="511" customFormat="true" ht="45" hidden="false" customHeight="false" outlineLevel="0" collapsed="false">
      <c r="A1000" s="507" t="s">
        <v>34</v>
      </c>
      <c r="B1000" s="532" t="s">
        <v>321</v>
      </c>
      <c r="C1000" s="509"/>
      <c r="D1000" s="510"/>
      <c r="E1000" s="30"/>
      <c r="F1000" s="166" t="n">
        <f aca="false">E1000*D1000</f>
        <v>0</v>
      </c>
    </row>
    <row r="1001" s="511" customFormat="true" ht="30" hidden="false" customHeight="false" outlineLevel="0" collapsed="false">
      <c r="A1001" s="512"/>
      <c r="B1001" s="533" t="s">
        <v>695</v>
      </c>
      <c r="C1001" s="518"/>
      <c r="D1001" s="519"/>
      <c r="E1001" s="30"/>
      <c r="F1001" s="166" t="n">
        <f aca="false">E1001*D1001</f>
        <v>0</v>
      </c>
    </row>
    <row r="1002" s="511" customFormat="true" ht="15" hidden="false" customHeight="false" outlineLevel="0" collapsed="false">
      <c r="A1002" s="512"/>
      <c r="B1002" s="534" t="s">
        <v>323</v>
      </c>
      <c r="C1002" s="467"/>
      <c r="D1002" s="468"/>
      <c r="E1002" s="30"/>
      <c r="F1002" s="166" t="n">
        <f aca="false">E1002*D1002</f>
        <v>0</v>
      </c>
    </row>
    <row r="1003" s="511" customFormat="true" ht="15" hidden="false" customHeight="false" outlineLevel="0" collapsed="false">
      <c r="A1003" s="512"/>
      <c r="B1003" s="535" t="s">
        <v>316</v>
      </c>
      <c r="C1003" s="536" t="s">
        <v>12</v>
      </c>
      <c r="D1003" s="510" t="n">
        <v>2</v>
      </c>
      <c r="E1003" s="30"/>
      <c r="F1003" s="166" t="n">
        <f aca="false">E1003*D1003</f>
        <v>0</v>
      </c>
    </row>
    <row r="1004" s="511" customFormat="true" ht="15" hidden="false" customHeight="false" outlineLevel="0" collapsed="false">
      <c r="A1004" s="512"/>
      <c r="B1004" s="535" t="s">
        <v>609</v>
      </c>
      <c r="C1004" s="536"/>
      <c r="D1004" s="510"/>
      <c r="E1004" s="30"/>
      <c r="F1004" s="166" t="n">
        <f aca="false">E1004*D1004</f>
        <v>0</v>
      </c>
    </row>
    <row r="1005" s="511" customFormat="true" ht="15" hidden="false" customHeight="false" outlineLevel="0" collapsed="false">
      <c r="A1005" s="512"/>
      <c r="B1005" s="535" t="s">
        <v>617</v>
      </c>
      <c r="C1005" s="536" t="s">
        <v>12</v>
      </c>
      <c r="D1005" s="537" t="n">
        <v>2</v>
      </c>
      <c r="E1005" s="30"/>
      <c r="F1005" s="166" t="n">
        <f aca="false">E1005*D1005</f>
        <v>0</v>
      </c>
    </row>
    <row r="1006" s="511" customFormat="true" ht="15" hidden="false" customHeight="false" outlineLevel="0" collapsed="false">
      <c r="A1006" s="512"/>
      <c r="B1006" s="535" t="s">
        <v>694</v>
      </c>
      <c r="C1006" s="536" t="s">
        <v>12</v>
      </c>
      <c r="D1006" s="537" t="n">
        <v>1</v>
      </c>
      <c r="E1006" s="30"/>
      <c r="F1006" s="166" t="n">
        <f aca="false">E1006*D1006</f>
        <v>0</v>
      </c>
    </row>
    <row r="1007" s="511" customFormat="true" ht="15" hidden="false" customHeight="false" outlineLevel="0" collapsed="false">
      <c r="A1007" s="515"/>
      <c r="B1007" s="538" t="s">
        <v>606</v>
      </c>
      <c r="C1007" s="467" t="s">
        <v>12</v>
      </c>
      <c r="D1007" s="468" t="n">
        <v>1</v>
      </c>
      <c r="E1007" s="30"/>
      <c r="F1007" s="166" t="n">
        <f aca="false">E1007*D1007</f>
        <v>0</v>
      </c>
    </row>
    <row r="1008" s="454" customFormat="true" ht="45" hidden="false" customHeight="false" outlineLevel="0" collapsed="false">
      <c r="A1008" s="449" t="s">
        <v>53</v>
      </c>
      <c r="B1008" s="450" t="s">
        <v>325</v>
      </c>
      <c r="C1008" s="451"/>
      <c r="D1008" s="452"/>
      <c r="E1008" s="30"/>
      <c r="F1008" s="166" t="n">
        <f aca="false">E1008*D1008</f>
        <v>0</v>
      </c>
      <c r="G1008" s="453"/>
      <c r="H1008" s="453"/>
      <c r="I1008" s="453"/>
      <c r="J1008" s="453"/>
      <c r="K1008" s="453"/>
      <c r="L1008" s="453"/>
      <c r="M1008" s="453"/>
      <c r="N1008" s="453"/>
      <c r="O1008" s="453"/>
      <c r="P1008" s="453"/>
      <c r="Q1008" s="453"/>
      <c r="R1008" s="453"/>
      <c r="S1008" s="453"/>
      <c r="T1008" s="453"/>
      <c r="U1008" s="453"/>
      <c r="V1008" s="453"/>
      <c r="W1008" s="453"/>
      <c r="X1008" s="453"/>
      <c r="Y1008" s="453"/>
      <c r="Z1008" s="453"/>
      <c r="AA1008" s="453"/>
      <c r="AB1008" s="453"/>
      <c r="AC1008" s="453"/>
      <c r="AD1008" s="453"/>
      <c r="AE1008" s="453"/>
      <c r="AF1008" s="453"/>
      <c r="AG1008" s="453"/>
      <c r="AH1008" s="453"/>
      <c r="AI1008" s="453"/>
      <c r="AJ1008" s="453"/>
      <c r="AK1008" s="453"/>
      <c r="AL1008" s="453"/>
      <c r="AM1008" s="453"/>
      <c r="AN1008" s="453"/>
      <c r="AO1008" s="453"/>
      <c r="AP1008" s="453"/>
      <c r="AQ1008" s="453"/>
      <c r="AR1008" s="453"/>
      <c r="AS1008" s="453"/>
      <c r="AT1008" s="453"/>
      <c r="AU1008" s="453"/>
      <c r="AV1008" s="453"/>
      <c r="AW1008" s="453"/>
      <c r="AX1008" s="453"/>
      <c r="AY1008" s="453"/>
      <c r="AZ1008" s="453"/>
      <c r="BA1008" s="453"/>
      <c r="BB1008" s="453"/>
      <c r="BC1008" s="453"/>
      <c r="BD1008" s="453"/>
      <c r="BE1008" s="453"/>
      <c r="BF1008" s="453"/>
      <c r="BG1008" s="453"/>
      <c r="BH1008" s="453"/>
      <c r="BI1008" s="453"/>
      <c r="BJ1008" s="453"/>
      <c r="BK1008" s="453"/>
      <c r="BL1008" s="453"/>
      <c r="BM1008" s="453"/>
      <c r="BN1008" s="453"/>
      <c r="BO1008" s="453"/>
      <c r="BP1008" s="453"/>
      <c r="BQ1008" s="453"/>
      <c r="BR1008" s="453"/>
      <c r="BS1008" s="453"/>
      <c r="BT1008" s="453"/>
      <c r="BU1008" s="453"/>
      <c r="BV1008" s="453"/>
      <c r="BW1008" s="453"/>
      <c r="BX1008" s="453"/>
      <c r="BY1008" s="453"/>
      <c r="BZ1008" s="453"/>
      <c r="CA1008" s="453"/>
      <c r="CB1008" s="453"/>
      <c r="CC1008" s="453"/>
      <c r="CD1008" s="453"/>
      <c r="CE1008" s="453"/>
      <c r="CF1008" s="453"/>
      <c r="CG1008" s="453"/>
      <c r="CH1008" s="453"/>
      <c r="CI1008" s="453"/>
      <c r="CJ1008" s="453"/>
      <c r="CK1008" s="453"/>
      <c r="CL1008" s="453"/>
      <c r="CM1008" s="453"/>
      <c r="CN1008" s="453"/>
      <c r="CO1008" s="453"/>
      <c r="CP1008" s="453"/>
      <c r="CQ1008" s="453"/>
      <c r="CR1008" s="453"/>
      <c r="CS1008" s="453"/>
      <c r="CT1008" s="453"/>
      <c r="CU1008" s="453"/>
      <c r="CV1008" s="453"/>
      <c r="CW1008" s="453"/>
      <c r="CX1008" s="453"/>
      <c r="CY1008" s="453"/>
      <c r="CZ1008" s="453"/>
      <c r="DA1008" s="453"/>
      <c r="DB1008" s="453"/>
      <c r="DC1008" s="453"/>
      <c r="DD1008" s="453"/>
      <c r="DE1008" s="453"/>
      <c r="DF1008" s="453"/>
      <c r="DG1008" s="453"/>
      <c r="DH1008" s="453"/>
      <c r="DI1008" s="453"/>
      <c r="DJ1008" s="453"/>
      <c r="DK1008" s="453"/>
      <c r="DL1008" s="453"/>
      <c r="DM1008" s="453"/>
      <c r="DN1008" s="453"/>
      <c r="DO1008" s="453"/>
      <c r="DP1008" s="453"/>
      <c r="DQ1008" s="453"/>
      <c r="DR1008" s="453"/>
      <c r="DS1008" s="453"/>
      <c r="DT1008" s="453"/>
      <c r="DU1008" s="453"/>
      <c r="DV1008" s="453"/>
      <c r="DW1008" s="453"/>
      <c r="DX1008" s="453"/>
      <c r="DY1008" s="453"/>
      <c r="DZ1008" s="453"/>
      <c r="EA1008" s="453"/>
      <c r="EB1008" s="453"/>
      <c r="EC1008" s="453"/>
      <c r="ED1008" s="453"/>
      <c r="EE1008" s="453"/>
      <c r="EF1008" s="453"/>
      <c r="EG1008" s="453"/>
      <c r="EH1008" s="453"/>
      <c r="EI1008" s="453"/>
      <c r="EJ1008" s="453"/>
      <c r="EK1008" s="453"/>
      <c r="EL1008" s="453"/>
      <c r="EM1008" s="453"/>
      <c r="EN1008" s="453"/>
      <c r="EO1008" s="453"/>
      <c r="EP1008" s="453"/>
      <c r="EQ1008" s="453"/>
      <c r="ER1008" s="453"/>
      <c r="ES1008" s="453"/>
      <c r="ET1008" s="453"/>
      <c r="EU1008" s="453"/>
      <c r="EV1008" s="453"/>
      <c r="EW1008" s="453"/>
      <c r="EX1008" s="453"/>
      <c r="EY1008" s="453"/>
      <c r="EZ1008" s="453"/>
      <c r="FA1008" s="453"/>
      <c r="FB1008" s="453"/>
      <c r="FC1008" s="453"/>
      <c r="FD1008" s="453"/>
      <c r="FE1008" s="453"/>
      <c r="FF1008" s="453"/>
      <c r="FG1008" s="453"/>
      <c r="FH1008" s="453"/>
      <c r="FI1008" s="453"/>
      <c r="FJ1008" s="453"/>
      <c r="FK1008" s="453"/>
      <c r="FL1008" s="453"/>
      <c r="FM1008" s="453"/>
      <c r="FN1008" s="453"/>
      <c r="FO1008" s="453"/>
      <c r="FP1008" s="453"/>
      <c r="FQ1008" s="453"/>
      <c r="FR1008" s="453"/>
      <c r="FS1008" s="453"/>
      <c r="FT1008" s="453"/>
      <c r="FU1008" s="453"/>
      <c r="FV1008" s="453"/>
      <c r="FW1008" s="453"/>
      <c r="FX1008" s="453"/>
      <c r="FY1008" s="453"/>
      <c r="FZ1008" s="453"/>
      <c r="GA1008" s="453"/>
      <c r="GB1008" s="453"/>
      <c r="GC1008" s="453"/>
      <c r="GD1008" s="453"/>
      <c r="GE1008" s="453"/>
      <c r="GF1008" s="453"/>
      <c r="GG1008" s="453"/>
      <c r="GH1008" s="453"/>
      <c r="GI1008" s="453"/>
      <c r="GJ1008" s="453"/>
      <c r="GK1008" s="453"/>
      <c r="GL1008" s="453"/>
      <c r="GM1008" s="453"/>
      <c r="GN1008" s="453"/>
      <c r="GO1008" s="453"/>
      <c r="GP1008" s="453"/>
      <c r="GQ1008" s="453"/>
      <c r="GR1008" s="453"/>
      <c r="GS1008" s="453"/>
      <c r="GT1008" s="453"/>
      <c r="GU1008" s="453"/>
      <c r="GV1008" s="453"/>
      <c r="GW1008" s="453"/>
      <c r="GX1008" s="453"/>
      <c r="GY1008" s="453"/>
      <c r="GZ1008" s="453"/>
      <c r="HA1008" s="453"/>
      <c r="HB1008" s="453"/>
      <c r="HC1008" s="453"/>
      <c r="HD1008" s="453"/>
      <c r="HE1008" s="453"/>
      <c r="HF1008" s="453"/>
      <c r="HG1008" s="453"/>
    </row>
    <row r="1009" s="454" customFormat="true" ht="46.5" hidden="false" customHeight="false" outlineLevel="0" collapsed="false">
      <c r="A1009" s="455"/>
      <c r="B1009" s="456" t="s">
        <v>696</v>
      </c>
      <c r="C1009" s="457"/>
      <c r="D1009" s="458"/>
      <c r="E1009" s="30"/>
      <c r="F1009" s="166" t="n">
        <f aca="false">E1009*D1009</f>
        <v>0</v>
      </c>
      <c r="G1009" s="453"/>
      <c r="H1009" s="453"/>
      <c r="I1009" s="453"/>
      <c r="J1009" s="453"/>
      <c r="K1009" s="453"/>
      <c r="L1009" s="453"/>
      <c r="M1009" s="453"/>
      <c r="N1009" s="453"/>
      <c r="O1009" s="453"/>
      <c r="P1009" s="453"/>
      <c r="Q1009" s="453"/>
      <c r="R1009" s="453"/>
      <c r="S1009" s="453"/>
      <c r="T1009" s="453"/>
      <c r="U1009" s="453"/>
      <c r="V1009" s="453"/>
      <c r="W1009" s="453"/>
      <c r="X1009" s="453"/>
      <c r="Y1009" s="453"/>
      <c r="Z1009" s="453"/>
      <c r="AA1009" s="453"/>
      <c r="AB1009" s="453"/>
      <c r="AC1009" s="453"/>
      <c r="AD1009" s="453"/>
      <c r="AE1009" s="453"/>
      <c r="AF1009" s="453"/>
      <c r="AG1009" s="453"/>
      <c r="AH1009" s="453"/>
      <c r="AI1009" s="453"/>
      <c r="AJ1009" s="453"/>
      <c r="AK1009" s="453"/>
      <c r="AL1009" s="453"/>
      <c r="AM1009" s="453"/>
      <c r="AN1009" s="453"/>
      <c r="AO1009" s="453"/>
      <c r="AP1009" s="453"/>
      <c r="AQ1009" s="453"/>
      <c r="AR1009" s="453"/>
      <c r="AS1009" s="453"/>
      <c r="AT1009" s="453"/>
      <c r="AU1009" s="453"/>
      <c r="AV1009" s="453"/>
      <c r="AW1009" s="453"/>
      <c r="AX1009" s="453"/>
      <c r="AY1009" s="453"/>
      <c r="AZ1009" s="453"/>
      <c r="BA1009" s="453"/>
      <c r="BB1009" s="453"/>
      <c r="BC1009" s="453"/>
      <c r="BD1009" s="453"/>
      <c r="BE1009" s="453"/>
      <c r="BF1009" s="453"/>
      <c r="BG1009" s="453"/>
      <c r="BH1009" s="453"/>
      <c r="BI1009" s="453"/>
      <c r="BJ1009" s="453"/>
      <c r="BK1009" s="453"/>
      <c r="BL1009" s="453"/>
      <c r="BM1009" s="453"/>
      <c r="BN1009" s="453"/>
      <c r="BO1009" s="453"/>
      <c r="BP1009" s="453"/>
      <c r="BQ1009" s="453"/>
      <c r="BR1009" s="453"/>
      <c r="BS1009" s="453"/>
      <c r="BT1009" s="453"/>
      <c r="BU1009" s="453"/>
      <c r="BV1009" s="453"/>
      <c r="BW1009" s="453"/>
      <c r="BX1009" s="453"/>
      <c r="BY1009" s="453"/>
      <c r="BZ1009" s="453"/>
      <c r="CA1009" s="453"/>
      <c r="CB1009" s="453"/>
      <c r="CC1009" s="453"/>
      <c r="CD1009" s="453"/>
      <c r="CE1009" s="453"/>
      <c r="CF1009" s="453"/>
      <c r="CG1009" s="453"/>
      <c r="CH1009" s="453"/>
      <c r="CI1009" s="453"/>
      <c r="CJ1009" s="453"/>
      <c r="CK1009" s="453"/>
      <c r="CL1009" s="453"/>
      <c r="CM1009" s="453"/>
      <c r="CN1009" s="453"/>
      <c r="CO1009" s="453"/>
      <c r="CP1009" s="453"/>
      <c r="CQ1009" s="453"/>
      <c r="CR1009" s="453"/>
      <c r="CS1009" s="453"/>
      <c r="CT1009" s="453"/>
      <c r="CU1009" s="453"/>
      <c r="CV1009" s="453"/>
      <c r="CW1009" s="453"/>
      <c r="CX1009" s="453"/>
      <c r="CY1009" s="453"/>
      <c r="CZ1009" s="453"/>
      <c r="DA1009" s="453"/>
      <c r="DB1009" s="453"/>
      <c r="DC1009" s="453"/>
      <c r="DD1009" s="453"/>
      <c r="DE1009" s="453"/>
      <c r="DF1009" s="453"/>
      <c r="DG1009" s="453"/>
      <c r="DH1009" s="453"/>
      <c r="DI1009" s="453"/>
      <c r="DJ1009" s="453"/>
      <c r="DK1009" s="453"/>
      <c r="DL1009" s="453"/>
      <c r="DM1009" s="453"/>
      <c r="DN1009" s="453"/>
      <c r="DO1009" s="453"/>
      <c r="DP1009" s="453"/>
      <c r="DQ1009" s="453"/>
      <c r="DR1009" s="453"/>
      <c r="DS1009" s="453"/>
      <c r="DT1009" s="453"/>
      <c r="DU1009" s="453"/>
      <c r="DV1009" s="453"/>
      <c r="DW1009" s="453"/>
      <c r="DX1009" s="453"/>
      <c r="DY1009" s="453"/>
      <c r="DZ1009" s="453"/>
      <c r="EA1009" s="453"/>
      <c r="EB1009" s="453"/>
      <c r="EC1009" s="453"/>
      <c r="ED1009" s="453"/>
      <c r="EE1009" s="453"/>
      <c r="EF1009" s="453"/>
      <c r="EG1009" s="453"/>
      <c r="EH1009" s="453"/>
      <c r="EI1009" s="453"/>
      <c r="EJ1009" s="453"/>
      <c r="EK1009" s="453"/>
      <c r="EL1009" s="453"/>
      <c r="EM1009" s="453"/>
      <c r="EN1009" s="453"/>
      <c r="EO1009" s="453"/>
      <c r="EP1009" s="453"/>
      <c r="EQ1009" s="453"/>
      <c r="ER1009" s="453"/>
      <c r="ES1009" s="453"/>
      <c r="ET1009" s="453"/>
      <c r="EU1009" s="453"/>
      <c r="EV1009" s="453"/>
      <c r="EW1009" s="453"/>
      <c r="EX1009" s="453"/>
      <c r="EY1009" s="453"/>
      <c r="EZ1009" s="453"/>
      <c r="FA1009" s="453"/>
      <c r="FB1009" s="453"/>
      <c r="FC1009" s="453"/>
      <c r="FD1009" s="453"/>
      <c r="FE1009" s="453"/>
      <c r="FF1009" s="453"/>
      <c r="FG1009" s="453"/>
      <c r="FH1009" s="453"/>
      <c r="FI1009" s="453"/>
      <c r="FJ1009" s="453"/>
      <c r="FK1009" s="453"/>
      <c r="FL1009" s="453"/>
      <c r="FM1009" s="453"/>
      <c r="FN1009" s="453"/>
      <c r="FO1009" s="453"/>
      <c r="FP1009" s="453"/>
      <c r="FQ1009" s="453"/>
      <c r="FR1009" s="453"/>
      <c r="FS1009" s="453"/>
      <c r="FT1009" s="453"/>
      <c r="FU1009" s="453"/>
      <c r="FV1009" s="453"/>
      <c r="FW1009" s="453"/>
      <c r="FX1009" s="453"/>
      <c r="FY1009" s="453"/>
      <c r="FZ1009" s="453"/>
      <c r="GA1009" s="453"/>
      <c r="GB1009" s="453"/>
      <c r="GC1009" s="453"/>
      <c r="GD1009" s="453"/>
      <c r="GE1009" s="453"/>
      <c r="GF1009" s="453"/>
      <c r="GG1009" s="453"/>
      <c r="GH1009" s="453"/>
      <c r="GI1009" s="453"/>
      <c r="GJ1009" s="453"/>
      <c r="GK1009" s="453"/>
      <c r="GL1009" s="453"/>
      <c r="GM1009" s="453"/>
      <c r="GN1009" s="453"/>
      <c r="GO1009" s="453"/>
      <c r="GP1009" s="453"/>
      <c r="GQ1009" s="453"/>
      <c r="GR1009" s="453"/>
      <c r="GS1009" s="453"/>
      <c r="GT1009" s="453"/>
      <c r="GU1009" s="453"/>
      <c r="GV1009" s="453"/>
      <c r="GW1009" s="453"/>
      <c r="GX1009" s="453"/>
      <c r="GY1009" s="453"/>
      <c r="GZ1009" s="453"/>
      <c r="HA1009" s="453"/>
      <c r="HB1009" s="453"/>
      <c r="HC1009" s="453"/>
      <c r="HD1009" s="453"/>
      <c r="HE1009" s="453"/>
      <c r="HF1009" s="453"/>
      <c r="HG1009" s="453"/>
    </row>
    <row r="1010" s="454" customFormat="true" ht="15" hidden="false" customHeight="false" outlineLevel="0" collapsed="false">
      <c r="A1010" s="455"/>
      <c r="B1010" s="456" t="s">
        <v>327</v>
      </c>
      <c r="C1010" s="457"/>
      <c r="D1010" s="458"/>
      <c r="E1010" s="30"/>
      <c r="F1010" s="166" t="n">
        <f aca="false">E1010*D1010</f>
        <v>0</v>
      </c>
      <c r="G1010" s="453"/>
      <c r="H1010" s="453"/>
      <c r="I1010" s="453"/>
      <c r="J1010" s="453"/>
      <c r="K1010" s="453"/>
      <c r="L1010" s="453"/>
      <c r="M1010" s="453"/>
      <c r="N1010" s="453"/>
      <c r="O1010" s="453"/>
      <c r="P1010" s="453"/>
      <c r="Q1010" s="453"/>
      <c r="R1010" s="453"/>
      <c r="S1010" s="453"/>
      <c r="T1010" s="453"/>
      <c r="U1010" s="453"/>
      <c r="V1010" s="453"/>
      <c r="W1010" s="453"/>
      <c r="X1010" s="453"/>
      <c r="Y1010" s="453"/>
      <c r="Z1010" s="453"/>
      <c r="AA1010" s="453"/>
      <c r="AB1010" s="453"/>
      <c r="AC1010" s="453"/>
      <c r="AD1010" s="453"/>
      <c r="AE1010" s="453"/>
      <c r="AF1010" s="453"/>
      <c r="AG1010" s="453"/>
      <c r="AH1010" s="453"/>
      <c r="AI1010" s="453"/>
      <c r="AJ1010" s="453"/>
      <c r="AK1010" s="453"/>
      <c r="AL1010" s="453"/>
      <c r="AM1010" s="453"/>
      <c r="AN1010" s="453"/>
      <c r="AO1010" s="453"/>
      <c r="AP1010" s="453"/>
      <c r="AQ1010" s="453"/>
      <c r="AR1010" s="453"/>
      <c r="AS1010" s="453"/>
      <c r="AT1010" s="453"/>
      <c r="AU1010" s="453"/>
      <c r="AV1010" s="453"/>
      <c r="AW1010" s="453"/>
      <c r="AX1010" s="453"/>
      <c r="AY1010" s="453"/>
      <c r="AZ1010" s="453"/>
      <c r="BA1010" s="453"/>
      <c r="BB1010" s="453"/>
      <c r="BC1010" s="453"/>
      <c r="BD1010" s="453"/>
      <c r="BE1010" s="453"/>
      <c r="BF1010" s="453"/>
      <c r="BG1010" s="453"/>
      <c r="BH1010" s="453"/>
      <c r="BI1010" s="453"/>
      <c r="BJ1010" s="453"/>
      <c r="BK1010" s="453"/>
      <c r="BL1010" s="453"/>
      <c r="BM1010" s="453"/>
      <c r="BN1010" s="453"/>
      <c r="BO1010" s="453"/>
      <c r="BP1010" s="453"/>
      <c r="BQ1010" s="453"/>
      <c r="BR1010" s="453"/>
      <c r="BS1010" s="453"/>
      <c r="BT1010" s="453"/>
      <c r="BU1010" s="453"/>
      <c r="BV1010" s="453"/>
      <c r="BW1010" s="453"/>
      <c r="BX1010" s="453"/>
      <c r="BY1010" s="453"/>
      <c r="BZ1010" s="453"/>
      <c r="CA1010" s="453"/>
      <c r="CB1010" s="453"/>
      <c r="CC1010" s="453"/>
      <c r="CD1010" s="453"/>
      <c r="CE1010" s="453"/>
      <c r="CF1010" s="453"/>
      <c r="CG1010" s="453"/>
      <c r="CH1010" s="453"/>
      <c r="CI1010" s="453"/>
      <c r="CJ1010" s="453"/>
      <c r="CK1010" s="453"/>
      <c r="CL1010" s="453"/>
      <c r="CM1010" s="453"/>
      <c r="CN1010" s="453"/>
      <c r="CO1010" s="453"/>
      <c r="CP1010" s="453"/>
      <c r="CQ1010" s="453"/>
      <c r="CR1010" s="453"/>
      <c r="CS1010" s="453"/>
      <c r="CT1010" s="453"/>
      <c r="CU1010" s="453"/>
      <c r="CV1010" s="453"/>
      <c r="CW1010" s="453"/>
      <c r="CX1010" s="453"/>
      <c r="CY1010" s="453"/>
      <c r="CZ1010" s="453"/>
      <c r="DA1010" s="453"/>
      <c r="DB1010" s="453"/>
      <c r="DC1010" s="453"/>
      <c r="DD1010" s="453"/>
      <c r="DE1010" s="453"/>
      <c r="DF1010" s="453"/>
      <c r="DG1010" s="453"/>
      <c r="DH1010" s="453"/>
      <c r="DI1010" s="453"/>
      <c r="DJ1010" s="453"/>
      <c r="DK1010" s="453"/>
      <c r="DL1010" s="453"/>
      <c r="DM1010" s="453"/>
      <c r="DN1010" s="453"/>
      <c r="DO1010" s="453"/>
      <c r="DP1010" s="453"/>
      <c r="DQ1010" s="453"/>
      <c r="DR1010" s="453"/>
      <c r="DS1010" s="453"/>
      <c r="DT1010" s="453"/>
      <c r="DU1010" s="453"/>
      <c r="DV1010" s="453"/>
      <c r="DW1010" s="453"/>
      <c r="DX1010" s="453"/>
      <c r="DY1010" s="453"/>
      <c r="DZ1010" s="453"/>
      <c r="EA1010" s="453"/>
      <c r="EB1010" s="453"/>
      <c r="EC1010" s="453"/>
      <c r="ED1010" s="453"/>
      <c r="EE1010" s="453"/>
      <c r="EF1010" s="453"/>
      <c r="EG1010" s="453"/>
      <c r="EH1010" s="453"/>
      <c r="EI1010" s="453"/>
      <c r="EJ1010" s="453"/>
      <c r="EK1010" s="453"/>
      <c r="EL1010" s="453"/>
      <c r="EM1010" s="453"/>
      <c r="EN1010" s="453"/>
      <c r="EO1010" s="453"/>
      <c r="EP1010" s="453"/>
      <c r="EQ1010" s="453"/>
      <c r="ER1010" s="453"/>
      <c r="ES1010" s="453"/>
      <c r="ET1010" s="453"/>
      <c r="EU1010" s="453"/>
      <c r="EV1010" s="453"/>
      <c r="EW1010" s="453"/>
      <c r="EX1010" s="453"/>
      <c r="EY1010" s="453"/>
      <c r="EZ1010" s="453"/>
      <c r="FA1010" s="453"/>
      <c r="FB1010" s="453"/>
      <c r="FC1010" s="453"/>
      <c r="FD1010" s="453"/>
      <c r="FE1010" s="453"/>
      <c r="FF1010" s="453"/>
      <c r="FG1010" s="453"/>
      <c r="FH1010" s="453"/>
      <c r="FI1010" s="453"/>
      <c r="FJ1010" s="453"/>
      <c r="FK1010" s="453"/>
      <c r="FL1010" s="453"/>
      <c r="FM1010" s="453"/>
      <c r="FN1010" s="453"/>
      <c r="FO1010" s="453"/>
      <c r="FP1010" s="453"/>
      <c r="FQ1010" s="453"/>
      <c r="FR1010" s="453"/>
      <c r="FS1010" s="453"/>
      <c r="FT1010" s="453"/>
      <c r="FU1010" s="453"/>
      <c r="FV1010" s="453"/>
      <c r="FW1010" s="453"/>
      <c r="FX1010" s="453"/>
      <c r="FY1010" s="453"/>
      <c r="FZ1010" s="453"/>
      <c r="GA1010" s="453"/>
      <c r="GB1010" s="453"/>
      <c r="GC1010" s="453"/>
      <c r="GD1010" s="453"/>
      <c r="GE1010" s="453"/>
      <c r="GF1010" s="453"/>
      <c r="GG1010" s="453"/>
      <c r="GH1010" s="453"/>
      <c r="GI1010" s="453"/>
      <c r="GJ1010" s="453"/>
      <c r="GK1010" s="453"/>
      <c r="GL1010" s="453"/>
      <c r="GM1010" s="453"/>
      <c r="GN1010" s="453"/>
      <c r="GO1010" s="453"/>
      <c r="GP1010" s="453"/>
      <c r="GQ1010" s="453"/>
      <c r="GR1010" s="453"/>
      <c r="GS1010" s="453"/>
      <c r="GT1010" s="453"/>
      <c r="GU1010" s="453"/>
      <c r="GV1010" s="453"/>
      <c r="GW1010" s="453"/>
      <c r="GX1010" s="453"/>
      <c r="GY1010" s="453"/>
      <c r="GZ1010" s="453"/>
      <c r="HA1010" s="453"/>
      <c r="HB1010" s="453"/>
      <c r="HC1010" s="453"/>
      <c r="HD1010" s="453"/>
      <c r="HE1010" s="453"/>
      <c r="HF1010" s="453"/>
      <c r="HG1010" s="453"/>
    </row>
    <row r="1011" s="454" customFormat="true" ht="15.75" hidden="false" customHeight="false" outlineLevel="0" collapsed="false">
      <c r="A1011" s="465"/>
      <c r="B1011" s="170" t="s">
        <v>328</v>
      </c>
      <c r="C1011" s="536" t="s">
        <v>12</v>
      </c>
      <c r="D1011" s="537" t="n">
        <v>2</v>
      </c>
      <c r="E1011" s="30"/>
      <c r="F1011" s="166" t="n">
        <f aca="false">E1011*D1011</f>
        <v>0</v>
      </c>
      <c r="G1011" s="453"/>
      <c r="H1011" s="453"/>
      <c r="I1011" s="453"/>
      <c r="J1011" s="453"/>
      <c r="K1011" s="453"/>
      <c r="L1011" s="453"/>
      <c r="M1011" s="453"/>
      <c r="N1011" s="453"/>
      <c r="O1011" s="453"/>
      <c r="P1011" s="453"/>
      <c r="Q1011" s="453"/>
      <c r="R1011" s="453"/>
      <c r="S1011" s="453"/>
      <c r="T1011" s="453"/>
      <c r="U1011" s="453"/>
      <c r="V1011" s="453"/>
      <c r="W1011" s="453"/>
      <c r="X1011" s="453"/>
      <c r="Y1011" s="453"/>
      <c r="Z1011" s="453"/>
      <c r="AA1011" s="453"/>
      <c r="AB1011" s="453"/>
      <c r="AC1011" s="453"/>
      <c r="AD1011" s="453"/>
      <c r="AE1011" s="453"/>
      <c r="AF1011" s="453"/>
      <c r="AG1011" s="453"/>
      <c r="AH1011" s="453"/>
      <c r="AI1011" s="453"/>
      <c r="AJ1011" s="453"/>
      <c r="AK1011" s="453"/>
      <c r="AL1011" s="453"/>
      <c r="AM1011" s="453"/>
      <c r="AN1011" s="453"/>
      <c r="AO1011" s="453"/>
      <c r="AP1011" s="453"/>
      <c r="AQ1011" s="453"/>
      <c r="AR1011" s="453"/>
      <c r="AS1011" s="453"/>
      <c r="AT1011" s="453"/>
      <c r="AU1011" s="453"/>
      <c r="AV1011" s="453"/>
      <c r="AW1011" s="453"/>
      <c r="AX1011" s="453"/>
      <c r="AY1011" s="453"/>
      <c r="AZ1011" s="453"/>
      <c r="BA1011" s="453"/>
      <c r="BB1011" s="453"/>
      <c r="BC1011" s="453"/>
      <c r="BD1011" s="453"/>
      <c r="BE1011" s="453"/>
      <c r="BF1011" s="453"/>
      <c r="BG1011" s="453"/>
      <c r="BH1011" s="453"/>
      <c r="BI1011" s="453"/>
      <c r="BJ1011" s="453"/>
      <c r="BK1011" s="453"/>
      <c r="BL1011" s="453"/>
      <c r="BM1011" s="453"/>
      <c r="BN1011" s="453"/>
      <c r="BO1011" s="453"/>
      <c r="BP1011" s="453"/>
      <c r="BQ1011" s="453"/>
      <c r="BR1011" s="453"/>
      <c r="BS1011" s="453"/>
      <c r="BT1011" s="453"/>
      <c r="BU1011" s="453"/>
      <c r="BV1011" s="453"/>
      <c r="BW1011" s="453"/>
      <c r="BX1011" s="453"/>
      <c r="BY1011" s="453"/>
      <c r="BZ1011" s="453"/>
      <c r="CA1011" s="453"/>
      <c r="CB1011" s="453"/>
      <c r="CC1011" s="453"/>
      <c r="CD1011" s="453"/>
      <c r="CE1011" s="453"/>
      <c r="CF1011" s="453"/>
      <c r="CG1011" s="453"/>
      <c r="CH1011" s="453"/>
      <c r="CI1011" s="453"/>
      <c r="CJ1011" s="453"/>
      <c r="CK1011" s="453"/>
      <c r="CL1011" s="453"/>
      <c r="CM1011" s="453"/>
      <c r="CN1011" s="453"/>
      <c r="CO1011" s="453"/>
      <c r="CP1011" s="453"/>
      <c r="CQ1011" s="453"/>
      <c r="CR1011" s="453"/>
      <c r="CS1011" s="453"/>
      <c r="CT1011" s="453"/>
      <c r="CU1011" s="453"/>
      <c r="CV1011" s="453"/>
      <c r="CW1011" s="453"/>
      <c r="CX1011" s="453"/>
      <c r="CY1011" s="453"/>
      <c r="CZ1011" s="453"/>
      <c r="DA1011" s="453"/>
      <c r="DB1011" s="453"/>
      <c r="DC1011" s="453"/>
      <c r="DD1011" s="453"/>
      <c r="DE1011" s="453"/>
      <c r="DF1011" s="453"/>
      <c r="DG1011" s="453"/>
      <c r="DH1011" s="453"/>
      <c r="DI1011" s="453"/>
      <c r="DJ1011" s="453"/>
      <c r="DK1011" s="453"/>
      <c r="DL1011" s="453"/>
      <c r="DM1011" s="453"/>
      <c r="DN1011" s="453"/>
      <c r="DO1011" s="453"/>
      <c r="DP1011" s="453"/>
      <c r="DQ1011" s="453"/>
      <c r="DR1011" s="453"/>
      <c r="DS1011" s="453"/>
      <c r="DT1011" s="453"/>
      <c r="DU1011" s="453"/>
      <c r="DV1011" s="453"/>
      <c r="DW1011" s="453"/>
      <c r="DX1011" s="453"/>
      <c r="DY1011" s="453"/>
      <c r="DZ1011" s="453"/>
      <c r="EA1011" s="453"/>
      <c r="EB1011" s="453"/>
      <c r="EC1011" s="453"/>
      <c r="ED1011" s="453"/>
      <c r="EE1011" s="453"/>
      <c r="EF1011" s="453"/>
      <c r="EG1011" s="453"/>
      <c r="EH1011" s="453"/>
      <c r="EI1011" s="453"/>
      <c r="EJ1011" s="453"/>
      <c r="EK1011" s="453"/>
      <c r="EL1011" s="453"/>
      <c r="EM1011" s="453"/>
      <c r="EN1011" s="453"/>
      <c r="EO1011" s="453"/>
      <c r="EP1011" s="453"/>
      <c r="EQ1011" s="453"/>
      <c r="ER1011" s="453"/>
      <c r="ES1011" s="453"/>
      <c r="ET1011" s="453"/>
      <c r="EU1011" s="453"/>
      <c r="EV1011" s="453"/>
      <c r="EW1011" s="453"/>
      <c r="EX1011" s="453"/>
      <c r="EY1011" s="453"/>
      <c r="EZ1011" s="453"/>
      <c r="FA1011" s="453"/>
      <c r="FB1011" s="453"/>
      <c r="FC1011" s="453"/>
      <c r="FD1011" s="453"/>
      <c r="FE1011" s="453"/>
      <c r="FF1011" s="453"/>
      <c r="FG1011" s="453"/>
      <c r="FH1011" s="453"/>
      <c r="FI1011" s="453"/>
      <c r="FJ1011" s="453"/>
      <c r="FK1011" s="453"/>
      <c r="FL1011" s="453"/>
      <c r="FM1011" s="453"/>
      <c r="FN1011" s="453"/>
      <c r="FO1011" s="453"/>
      <c r="FP1011" s="453"/>
      <c r="FQ1011" s="453"/>
      <c r="FR1011" s="453"/>
      <c r="FS1011" s="453"/>
      <c r="FT1011" s="453"/>
      <c r="FU1011" s="453"/>
      <c r="FV1011" s="453"/>
      <c r="FW1011" s="453"/>
      <c r="FX1011" s="453"/>
      <c r="FY1011" s="453"/>
      <c r="FZ1011" s="453"/>
      <c r="GA1011" s="453"/>
      <c r="GB1011" s="453"/>
      <c r="GC1011" s="453"/>
      <c r="GD1011" s="453"/>
      <c r="GE1011" s="453"/>
      <c r="GF1011" s="453"/>
      <c r="GG1011" s="453"/>
      <c r="GH1011" s="453"/>
      <c r="GI1011" s="453"/>
      <c r="GJ1011" s="453"/>
      <c r="GK1011" s="453"/>
      <c r="GL1011" s="453"/>
      <c r="GM1011" s="453"/>
      <c r="GN1011" s="453"/>
      <c r="GO1011" s="453"/>
      <c r="GP1011" s="453"/>
      <c r="GQ1011" s="453"/>
      <c r="GR1011" s="453"/>
      <c r="GS1011" s="453"/>
      <c r="GT1011" s="453"/>
      <c r="GU1011" s="453"/>
      <c r="GV1011" s="453"/>
      <c r="GW1011" s="453"/>
      <c r="GX1011" s="453"/>
      <c r="GY1011" s="453"/>
      <c r="GZ1011" s="453"/>
      <c r="HA1011" s="453"/>
      <c r="HB1011" s="453"/>
      <c r="HC1011" s="453"/>
      <c r="HD1011" s="453"/>
      <c r="HE1011" s="453"/>
      <c r="HF1011" s="453"/>
      <c r="HG1011" s="453"/>
    </row>
    <row r="1012" s="454" customFormat="true" ht="30" hidden="false" customHeight="false" outlineLevel="0" collapsed="false">
      <c r="A1012" s="455" t="s">
        <v>493</v>
      </c>
      <c r="B1012" s="456" t="s">
        <v>697</v>
      </c>
      <c r="C1012" s="457"/>
      <c r="D1012" s="458"/>
      <c r="E1012" s="30"/>
      <c r="F1012" s="166" t="n">
        <f aca="false">E1012*D1012</f>
        <v>0</v>
      </c>
      <c r="G1012" s="453"/>
      <c r="H1012" s="453"/>
      <c r="I1012" s="453"/>
      <c r="J1012" s="453"/>
      <c r="K1012" s="453"/>
      <c r="L1012" s="453"/>
      <c r="M1012" s="453"/>
      <c r="N1012" s="453"/>
      <c r="O1012" s="453"/>
      <c r="P1012" s="453"/>
      <c r="Q1012" s="453"/>
      <c r="R1012" s="453"/>
      <c r="S1012" s="453"/>
      <c r="T1012" s="453"/>
      <c r="U1012" s="453"/>
      <c r="V1012" s="453"/>
      <c r="W1012" s="453"/>
      <c r="X1012" s="453"/>
      <c r="Y1012" s="453"/>
      <c r="Z1012" s="453"/>
      <c r="AA1012" s="453"/>
      <c r="AB1012" s="453"/>
      <c r="AC1012" s="453"/>
      <c r="AD1012" s="453"/>
      <c r="AE1012" s="453"/>
      <c r="AF1012" s="453"/>
      <c r="AG1012" s="453"/>
      <c r="AH1012" s="453"/>
      <c r="AI1012" s="453"/>
      <c r="AJ1012" s="453"/>
      <c r="AK1012" s="453"/>
      <c r="AL1012" s="453"/>
      <c r="AM1012" s="453"/>
      <c r="AN1012" s="453"/>
      <c r="AO1012" s="453"/>
      <c r="AP1012" s="453"/>
      <c r="AQ1012" s="453"/>
      <c r="AR1012" s="453"/>
      <c r="AS1012" s="453"/>
      <c r="AT1012" s="453"/>
      <c r="AU1012" s="453"/>
      <c r="AV1012" s="453"/>
      <c r="AW1012" s="453"/>
      <c r="AX1012" s="453"/>
      <c r="AY1012" s="453"/>
      <c r="AZ1012" s="453"/>
      <c r="BA1012" s="453"/>
      <c r="BB1012" s="453"/>
      <c r="BC1012" s="453"/>
      <c r="BD1012" s="453"/>
      <c r="BE1012" s="453"/>
      <c r="BF1012" s="453"/>
      <c r="BG1012" s="453"/>
      <c r="BH1012" s="453"/>
      <c r="BI1012" s="453"/>
      <c r="BJ1012" s="453"/>
      <c r="BK1012" s="453"/>
      <c r="BL1012" s="453"/>
      <c r="BM1012" s="453"/>
      <c r="BN1012" s="453"/>
      <c r="BO1012" s="453"/>
      <c r="BP1012" s="453"/>
      <c r="BQ1012" s="453"/>
      <c r="BR1012" s="453"/>
      <c r="BS1012" s="453"/>
      <c r="BT1012" s="453"/>
      <c r="BU1012" s="453"/>
      <c r="BV1012" s="453"/>
      <c r="BW1012" s="453"/>
      <c r="BX1012" s="453"/>
      <c r="BY1012" s="453"/>
      <c r="BZ1012" s="453"/>
      <c r="CA1012" s="453"/>
      <c r="CB1012" s="453"/>
      <c r="CC1012" s="453"/>
      <c r="CD1012" s="453"/>
      <c r="CE1012" s="453"/>
      <c r="CF1012" s="453"/>
      <c r="CG1012" s="453"/>
      <c r="CH1012" s="453"/>
      <c r="CI1012" s="453"/>
      <c r="CJ1012" s="453"/>
      <c r="CK1012" s="453"/>
      <c r="CL1012" s="453"/>
      <c r="CM1012" s="453"/>
      <c r="CN1012" s="453"/>
      <c r="CO1012" s="453"/>
      <c r="CP1012" s="453"/>
      <c r="CQ1012" s="453"/>
      <c r="CR1012" s="453"/>
      <c r="CS1012" s="453"/>
      <c r="CT1012" s="453"/>
      <c r="CU1012" s="453"/>
      <c r="CV1012" s="453"/>
      <c r="CW1012" s="453"/>
      <c r="CX1012" s="453"/>
      <c r="CY1012" s="453"/>
      <c r="CZ1012" s="453"/>
      <c r="DA1012" s="453"/>
      <c r="DB1012" s="453"/>
      <c r="DC1012" s="453"/>
      <c r="DD1012" s="453"/>
      <c r="DE1012" s="453"/>
      <c r="DF1012" s="453"/>
      <c r="DG1012" s="453"/>
      <c r="DH1012" s="453"/>
      <c r="DI1012" s="453"/>
      <c r="DJ1012" s="453"/>
      <c r="DK1012" s="453"/>
      <c r="DL1012" s="453"/>
      <c r="DM1012" s="453"/>
      <c r="DN1012" s="453"/>
      <c r="DO1012" s="453"/>
      <c r="DP1012" s="453"/>
      <c r="DQ1012" s="453"/>
      <c r="DR1012" s="453"/>
      <c r="DS1012" s="453"/>
      <c r="DT1012" s="453"/>
      <c r="DU1012" s="453"/>
      <c r="DV1012" s="453"/>
      <c r="DW1012" s="453"/>
      <c r="DX1012" s="453"/>
      <c r="DY1012" s="453"/>
      <c r="DZ1012" s="453"/>
      <c r="EA1012" s="453"/>
      <c r="EB1012" s="453"/>
      <c r="EC1012" s="453"/>
      <c r="ED1012" s="453"/>
      <c r="EE1012" s="453"/>
      <c r="EF1012" s="453"/>
      <c r="EG1012" s="453"/>
      <c r="EH1012" s="453"/>
      <c r="EI1012" s="453"/>
      <c r="EJ1012" s="453"/>
      <c r="EK1012" s="453"/>
      <c r="EL1012" s="453"/>
      <c r="EM1012" s="453"/>
      <c r="EN1012" s="453"/>
      <c r="EO1012" s="453"/>
      <c r="EP1012" s="453"/>
      <c r="EQ1012" s="453"/>
      <c r="ER1012" s="453"/>
      <c r="ES1012" s="453"/>
      <c r="ET1012" s="453"/>
      <c r="EU1012" s="453"/>
      <c r="EV1012" s="453"/>
      <c r="EW1012" s="453"/>
      <c r="EX1012" s="453"/>
      <c r="EY1012" s="453"/>
      <c r="EZ1012" s="453"/>
      <c r="FA1012" s="453"/>
      <c r="FB1012" s="453"/>
      <c r="FC1012" s="453"/>
      <c r="FD1012" s="453"/>
      <c r="FE1012" s="453"/>
      <c r="FF1012" s="453"/>
      <c r="FG1012" s="453"/>
      <c r="FH1012" s="453"/>
      <c r="FI1012" s="453"/>
      <c r="FJ1012" s="453"/>
      <c r="FK1012" s="453"/>
      <c r="FL1012" s="453"/>
      <c r="FM1012" s="453"/>
      <c r="FN1012" s="453"/>
      <c r="FO1012" s="453"/>
      <c r="FP1012" s="453"/>
      <c r="FQ1012" s="453"/>
      <c r="FR1012" s="453"/>
      <c r="FS1012" s="453"/>
      <c r="FT1012" s="453"/>
      <c r="FU1012" s="453"/>
      <c r="FV1012" s="453"/>
      <c r="FW1012" s="453"/>
      <c r="FX1012" s="453"/>
      <c r="FY1012" s="453"/>
      <c r="FZ1012" s="453"/>
      <c r="GA1012" s="453"/>
      <c r="GB1012" s="453"/>
      <c r="GC1012" s="453"/>
      <c r="GD1012" s="453"/>
      <c r="GE1012" s="453"/>
      <c r="GF1012" s="453"/>
      <c r="GG1012" s="453"/>
      <c r="GH1012" s="453"/>
      <c r="GI1012" s="453"/>
      <c r="GJ1012" s="453"/>
      <c r="GK1012" s="453"/>
      <c r="GL1012" s="453"/>
      <c r="GM1012" s="453"/>
      <c r="GN1012" s="453"/>
      <c r="GO1012" s="453"/>
      <c r="GP1012" s="453"/>
      <c r="GQ1012" s="453"/>
      <c r="GR1012" s="453"/>
      <c r="GS1012" s="453"/>
      <c r="GT1012" s="453"/>
      <c r="GU1012" s="453"/>
      <c r="GV1012" s="453"/>
      <c r="GW1012" s="453"/>
      <c r="GX1012" s="453"/>
      <c r="GY1012" s="453"/>
      <c r="GZ1012" s="453"/>
      <c r="HA1012" s="453"/>
      <c r="HB1012" s="453"/>
      <c r="HC1012" s="453"/>
      <c r="HD1012" s="453"/>
      <c r="HE1012" s="453"/>
      <c r="HF1012" s="453"/>
      <c r="HG1012" s="453"/>
    </row>
    <row r="1013" s="454" customFormat="true" ht="46.5" hidden="false" customHeight="false" outlineLevel="0" collapsed="false">
      <c r="A1013" s="455"/>
      <c r="B1013" s="456" t="s">
        <v>698</v>
      </c>
      <c r="C1013" s="457"/>
      <c r="D1013" s="458"/>
      <c r="E1013" s="30"/>
      <c r="F1013" s="166" t="n">
        <f aca="false">E1013*D1013</f>
        <v>0</v>
      </c>
      <c r="G1013" s="453"/>
      <c r="H1013" s="453"/>
      <c r="I1013" s="453"/>
      <c r="J1013" s="453"/>
      <c r="K1013" s="453"/>
      <c r="L1013" s="453"/>
      <c r="M1013" s="453"/>
      <c r="N1013" s="453"/>
      <c r="O1013" s="453"/>
      <c r="P1013" s="453"/>
      <c r="Q1013" s="453"/>
      <c r="R1013" s="453"/>
      <c r="S1013" s="453"/>
      <c r="T1013" s="453"/>
      <c r="U1013" s="453"/>
      <c r="V1013" s="453"/>
      <c r="W1013" s="453"/>
      <c r="X1013" s="453"/>
      <c r="Y1013" s="453"/>
      <c r="Z1013" s="453"/>
      <c r="AA1013" s="453"/>
      <c r="AB1013" s="453"/>
      <c r="AC1013" s="453"/>
      <c r="AD1013" s="453"/>
      <c r="AE1013" s="453"/>
      <c r="AF1013" s="453"/>
      <c r="AG1013" s="453"/>
      <c r="AH1013" s="453"/>
      <c r="AI1013" s="453"/>
      <c r="AJ1013" s="453"/>
      <c r="AK1013" s="453"/>
      <c r="AL1013" s="453"/>
      <c r="AM1013" s="453"/>
      <c r="AN1013" s="453"/>
      <c r="AO1013" s="453"/>
      <c r="AP1013" s="453"/>
      <c r="AQ1013" s="453"/>
      <c r="AR1013" s="453"/>
      <c r="AS1013" s="453"/>
      <c r="AT1013" s="453"/>
      <c r="AU1013" s="453"/>
      <c r="AV1013" s="453"/>
      <c r="AW1013" s="453"/>
      <c r="AX1013" s="453"/>
      <c r="AY1013" s="453"/>
      <c r="AZ1013" s="453"/>
      <c r="BA1013" s="453"/>
      <c r="BB1013" s="453"/>
      <c r="BC1013" s="453"/>
      <c r="BD1013" s="453"/>
      <c r="BE1013" s="453"/>
      <c r="BF1013" s="453"/>
      <c r="BG1013" s="453"/>
      <c r="BH1013" s="453"/>
      <c r="BI1013" s="453"/>
      <c r="BJ1013" s="453"/>
      <c r="BK1013" s="453"/>
      <c r="BL1013" s="453"/>
      <c r="BM1013" s="453"/>
      <c r="BN1013" s="453"/>
      <c r="BO1013" s="453"/>
      <c r="BP1013" s="453"/>
      <c r="BQ1013" s="453"/>
      <c r="BR1013" s="453"/>
      <c r="BS1013" s="453"/>
      <c r="BT1013" s="453"/>
      <c r="BU1013" s="453"/>
      <c r="BV1013" s="453"/>
      <c r="BW1013" s="453"/>
      <c r="BX1013" s="453"/>
      <c r="BY1013" s="453"/>
      <c r="BZ1013" s="453"/>
      <c r="CA1013" s="453"/>
      <c r="CB1013" s="453"/>
      <c r="CC1013" s="453"/>
      <c r="CD1013" s="453"/>
      <c r="CE1013" s="453"/>
      <c r="CF1013" s="453"/>
      <c r="CG1013" s="453"/>
      <c r="CH1013" s="453"/>
      <c r="CI1013" s="453"/>
      <c r="CJ1013" s="453"/>
      <c r="CK1013" s="453"/>
      <c r="CL1013" s="453"/>
      <c r="CM1013" s="453"/>
      <c r="CN1013" s="453"/>
      <c r="CO1013" s="453"/>
      <c r="CP1013" s="453"/>
      <c r="CQ1013" s="453"/>
      <c r="CR1013" s="453"/>
      <c r="CS1013" s="453"/>
      <c r="CT1013" s="453"/>
      <c r="CU1013" s="453"/>
      <c r="CV1013" s="453"/>
      <c r="CW1013" s="453"/>
      <c r="CX1013" s="453"/>
      <c r="CY1013" s="453"/>
      <c r="CZ1013" s="453"/>
      <c r="DA1013" s="453"/>
      <c r="DB1013" s="453"/>
      <c r="DC1013" s="453"/>
      <c r="DD1013" s="453"/>
      <c r="DE1013" s="453"/>
      <c r="DF1013" s="453"/>
      <c r="DG1013" s="453"/>
      <c r="DH1013" s="453"/>
      <c r="DI1013" s="453"/>
      <c r="DJ1013" s="453"/>
      <c r="DK1013" s="453"/>
      <c r="DL1013" s="453"/>
      <c r="DM1013" s="453"/>
      <c r="DN1013" s="453"/>
      <c r="DO1013" s="453"/>
      <c r="DP1013" s="453"/>
      <c r="DQ1013" s="453"/>
      <c r="DR1013" s="453"/>
      <c r="DS1013" s="453"/>
      <c r="DT1013" s="453"/>
      <c r="DU1013" s="453"/>
      <c r="DV1013" s="453"/>
      <c r="DW1013" s="453"/>
      <c r="DX1013" s="453"/>
      <c r="DY1013" s="453"/>
      <c r="DZ1013" s="453"/>
      <c r="EA1013" s="453"/>
      <c r="EB1013" s="453"/>
      <c r="EC1013" s="453"/>
      <c r="ED1013" s="453"/>
      <c r="EE1013" s="453"/>
      <c r="EF1013" s="453"/>
      <c r="EG1013" s="453"/>
      <c r="EH1013" s="453"/>
      <c r="EI1013" s="453"/>
      <c r="EJ1013" s="453"/>
      <c r="EK1013" s="453"/>
      <c r="EL1013" s="453"/>
      <c r="EM1013" s="453"/>
      <c r="EN1013" s="453"/>
      <c r="EO1013" s="453"/>
      <c r="EP1013" s="453"/>
      <c r="EQ1013" s="453"/>
      <c r="ER1013" s="453"/>
      <c r="ES1013" s="453"/>
      <c r="ET1013" s="453"/>
      <c r="EU1013" s="453"/>
      <c r="EV1013" s="453"/>
      <c r="EW1013" s="453"/>
      <c r="EX1013" s="453"/>
      <c r="EY1013" s="453"/>
      <c r="EZ1013" s="453"/>
      <c r="FA1013" s="453"/>
      <c r="FB1013" s="453"/>
      <c r="FC1013" s="453"/>
      <c r="FD1013" s="453"/>
      <c r="FE1013" s="453"/>
      <c r="FF1013" s="453"/>
      <c r="FG1013" s="453"/>
      <c r="FH1013" s="453"/>
      <c r="FI1013" s="453"/>
      <c r="FJ1013" s="453"/>
      <c r="FK1013" s="453"/>
      <c r="FL1013" s="453"/>
      <c r="FM1013" s="453"/>
      <c r="FN1013" s="453"/>
      <c r="FO1013" s="453"/>
      <c r="FP1013" s="453"/>
      <c r="FQ1013" s="453"/>
      <c r="FR1013" s="453"/>
      <c r="FS1013" s="453"/>
      <c r="FT1013" s="453"/>
      <c r="FU1013" s="453"/>
      <c r="FV1013" s="453"/>
      <c r="FW1013" s="453"/>
      <c r="FX1013" s="453"/>
      <c r="FY1013" s="453"/>
      <c r="FZ1013" s="453"/>
      <c r="GA1013" s="453"/>
      <c r="GB1013" s="453"/>
      <c r="GC1013" s="453"/>
      <c r="GD1013" s="453"/>
      <c r="GE1013" s="453"/>
      <c r="GF1013" s="453"/>
      <c r="GG1013" s="453"/>
      <c r="GH1013" s="453"/>
      <c r="GI1013" s="453"/>
      <c r="GJ1013" s="453"/>
      <c r="GK1013" s="453"/>
      <c r="GL1013" s="453"/>
      <c r="GM1013" s="453"/>
      <c r="GN1013" s="453"/>
      <c r="GO1013" s="453"/>
      <c r="GP1013" s="453"/>
      <c r="GQ1013" s="453"/>
      <c r="GR1013" s="453"/>
      <c r="GS1013" s="453"/>
      <c r="GT1013" s="453"/>
      <c r="GU1013" s="453"/>
      <c r="GV1013" s="453"/>
      <c r="GW1013" s="453"/>
      <c r="GX1013" s="453"/>
      <c r="GY1013" s="453"/>
      <c r="GZ1013" s="453"/>
      <c r="HA1013" s="453"/>
      <c r="HB1013" s="453"/>
      <c r="HC1013" s="453"/>
      <c r="HD1013" s="453"/>
      <c r="HE1013" s="453"/>
      <c r="HF1013" s="453"/>
      <c r="HG1013" s="453"/>
    </row>
    <row r="1014" s="454" customFormat="true" ht="15.75" hidden="false" customHeight="false" outlineLevel="0" collapsed="false">
      <c r="A1014" s="465"/>
      <c r="B1014" s="539" t="s">
        <v>332</v>
      </c>
      <c r="C1014" s="509" t="s">
        <v>12</v>
      </c>
      <c r="D1014" s="510" t="n">
        <v>2</v>
      </c>
      <c r="E1014" s="30"/>
      <c r="F1014" s="166" t="n">
        <f aca="false">E1014*D1014</f>
        <v>0</v>
      </c>
      <c r="G1014" s="453"/>
      <c r="H1014" s="453"/>
      <c r="I1014" s="453"/>
      <c r="J1014" s="453"/>
      <c r="K1014" s="453"/>
      <c r="L1014" s="453"/>
      <c r="M1014" s="453"/>
      <c r="N1014" s="453"/>
      <c r="O1014" s="453"/>
      <c r="P1014" s="453"/>
      <c r="Q1014" s="453"/>
      <c r="R1014" s="453"/>
      <c r="S1014" s="453"/>
      <c r="T1014" s="453"/>
      <c r="U1014" s="453"/>
      <c r="V1014" s="453"/>
      <c r="W1014" s="453"/>
      <c r="X1014" s="453"/>
      <c r="Y1014" s="453"/>
      <c r="Z1014" s="453"/>
      <c r="AA1014" s="453"/>
      <c r="AB1014" s="453"/>
      <c r="AC1014" s="453"/>
      <c r="AD1014" s="453"/>
      <c r="AE1014" s="453"/>
      <c r="AF1014" s="453"/>
      <c r="AG1014" s="453"/>
      <c r="AH1014" s="453"/>
      <c r="AI1014" s="453"/>
      <c r="AJ1014" s="453"/>
      <c r="AK1014" s="453"/>
      <c r="AL1014" s="453"/>
      <c r="AM1014" s="453"/>
      <c r="AN1014" s="453"/>
      <c r="AO1014" s="453"/>
      <c r="AP1014" s="453"/>
      <c r="AQ1014" s="453"/>
      <c r="AR1014" s="453"/>
      <c r="AS1014" s="453"/>
      <c r="AT1014" s="453"/>
      <c r="AU1014" s="453"/>
      <c r="AV1014" s="453"/>
      <c r="AW1014" s="453"/>
      <c r="AX1014" s="453"/>
      <c r="AY1014" s="453"/>
      <c r="AZ1014" s="453"/>
      <c r="BA1014" s="453"/>
      <c r="BB1014" s="453"/>
      <c r="BC1014" s="453"/>
      <c r="BD1014" s="453"/>
      <c r="BE1014" s="453"/>
      <c r="BF1014" s="453"/>
      <c r="BG1014" s="453"/>
      <c r="BH1014" s="453"/>
      <c r="BI1014" s="453"/>
      <c r="BJ1014" s="453"/>
      <c r="BK1014" s="453"/>
      <c r="BL1014" s="453"/>
      <c r="BM1014" s="453"/>
      <c r="BN1014" s="453"/>
      <c r="BO1014" s="453"/>
      <c r="BP1014" s="453"/>
      <c r="BQ1014" s="453"/>
      <c r="BR1014" s="453"/>
      <c r="BS1014" s="453"/>
      <c r="BT1014" s="453"/>
      <c r="BU1014" s="453"/>
      <c r="BV1014" s="453"/>
      <c r="BW1014" s="453"/>
      <c r="BX1014" s="453"/>
      <c r="BY1014" s="453"/>
      <c r="BZ1014" s="453"/>
      <c r="CA1014" s="453"/>
      <c r="CB1014" s="453"/>
      <c r="CC1014" s="453"/>
      <c r="CD1014" s="453"/>
      <c r="CE1014" s="453"/>
      <c r="CF1014" s="453"/>
      <c r="CG1014" s="453"/>
      <c r="CH1014" s="453"/>
      <c r="CI1014" s="453"/>
      <c r="CJ1014" s="453"/>
      <c r="CK1014" s="453"/>
      <c r="CL1014" s="453"/>
      <c r="CM1014" s="453"/>
      <c r="CN1014" s="453"/>
      <c r="CO1014" s="453"/>
      <c r="CP1014" s="453"/>
      <c r="CQ1014" s="453"/>
      <c r="CR1014" s="453"/>
      <c r="CS1014" s="453"/>
      <c r="CT1014" s="453"/>
      <c r="CU1014" s="453"/>
      <c r="CV1014" s="453"/>
      <c r="CW1014" s="453"/>
      <c r="CX1014" s="453"/>
      <c r="CY1014" s="453"/>
      <c r="CZ1014" s="453"/>
      <c r="DA1014" s="453"/>
      <c r="DB1014" s="453"/>
      <c r="DC1014" s="453"/>
      <c r="DD1014" s="453"/>
      <c r="DE1014" s="453"/>
      <c r="DF1014" s="453"/>
      <c r="DG1014" s="453"/>
      <c r="DH1014" s="453"/>
      <c r="DI1014" s="453"/>
      <c r="DJ1014" s="453"/>
      <c r="DK1014" s="453"/>
      <c r="DL1014" s="453"/>
      <c r="DM1014" s="453"/>
      <c r="DN1014" s="453"/>
      <c r="DO1014" s="453"/>
      <c r="DP1014" s="453"/>
      <c r="DQ1014" s="453"/>
      <c r="DR1014" s="453"/>
      <c r="DS1014" s="453"/>
      <c r="DT1014" s="453"/>
      <c r="DU1014" s="453"/>
      <c r="DV1014" s="453"/>
      <c r="DW1014" s="453"/>
      <c r="DX1014" s="453"/>
      <c r="DY1014" s="453"/>
      <c r="DZ1014" s="453"/>
      <c r="EA1014" s="453"/>
      <c r="EB1014" s="453"/>
      <c r="EC1014" s="453"/>
      <c r="ED1014" s="453"/>
      <c r="EE1014" s="453"/>
      <c r="EF1014" s="453"/>
      <c r="EG1014" s="453"/>
      <c r="EH1014" s="453"/>
      <c r="EI1014" s="453"/>
      <c r="EJ1014" s="453"/>
      <c r="EK1014" s="453"/>
      <c r="EL1014" s="453"/>
      <c r="EM1014" s="453"/>
      <c r="EN1014" s="453"/>
      <c r="EO1014" s="453"/>
      <c r="EP1014" s="453"/>
      <c r="EQ1014" s="453"/>
      <c r="ER1014" s="453"/>
      <c r="ES1014" s="453"/>
      <c r="ET1014" s="453"/>
      <c r="EU1014" s="453"/>
      <c r="EV1014" s="453"/>
      <c r="EW1014" s="453"/>
      <c r="EX1014" s="453"/>
      <c r="EY1014" s="453"/>
      <c r="EZ1014" s="453"/>
      <c r="FA1014" s="453"/>
      <c r="FB1014" s="453"/>
      <c r="FC1014" s="453"/>
      <c r="FD1014" s="453"/>
      <c r="FE1014" s="453"/>
      <c r="FF1014" s="453"/>
      <c r="FG1014" s="453"/>
      <c r="FH1014" s="453"/>
      <c r="FI1014" s="453"/>
      <c r="FJ1014" s="453"/>
      <c r="FK1014" s="453"/>
      <c r="FL1014" s="453"/>
      <c r="FM1014" s="453"/>
      <c r="FN1014" s="453"/>
      <c r="FO1014" s="453"/>
      <c r="FP1014" s="453"/>
      <c r="FQ1014" s="453"/>
      <c r="FR1014" s="453"/>
      <c r="FS1014" s="453"/>
      <c r="FT1014" s="453"/>
      <c r="FU1014" s="453"/>
      <c r="FV1014" s="453"/>
      <c r="FW1014" s="453"/>
      <c r="FX1014" s="453"/>
      <c r="FY1014" s="453"/>
      <c r="FZ1014" s="453"/>
      <c r="GA1014" s="453"/>
      <c r="GB1014" s="453"/>
      <c r="GC1014" s="453"/>
      <c r="GD1014" s="453"/>
      <c r="GE1014" s="453"/>
      <c r="GF1014" s="453"/>
      <c r="GG1014" s="453"/>
      <c r="GH1014" s="453"/>
      <c r="GI1014" s="453"/>
      <c r="GJ1014" s="453"/>
      <c r="GK1014" s="453"/>
      <c r="GL1014" s="453"/>
      <c r="GM1014" s="453"/>
      <c r="GN1014" s="453"/>
      <c r="GO1014" s="453"/>
      <c r="GP1014" s="453"/>
      <c r="GQ1014" s="453"/>
      <c r="GR1014" s="453"/>
      <c r="GS1014" s="453"/>
      <c r="GT1014" s="453"/>
      <c r="GU1014" s="453"/>
      <c r="GV1014" s="453"/>
      <c r="GW1014" s="453"/>
      <c r="GX1014" s="453"/>
      <c r="GY1014" s="453"/>
      <c r="GZ1014" s="453"/>
      <c r="HA1014" s="453"/>
      <c r="HB1014" s="453"/>
      <c r="HC1014" s="453"/>
      <c r="HD1014" s="453"/>
      <c r="HE1014" s="453"/>
      <c r="HF1014" s="453"/>
      <c r="HG1014" s="453"/>
    </row>
    <row r="1015" s="454" customFormat="true" ht="60" hidden="false" customHeight="false" outlineLevel="0" collapsed="false">
      <c r="A1015" s="455" t="s">
        <v>495</v>
      </c>
      <c r="B1015" s="540" t="s">
        <v>333</v>
      </c>
      <c r="C1015" s="525"/>
      <c r="D1015" s="526"/>
      <c r="E1015" s="30"/>
      <c r="F1015" s="166" t="n">
        <f aca="false">E1015*D1015</f>
        <v>0</v>
      </c>
      <c r="G1015" s="453"/>
      <c r="H1015" s="453"/>
      <c r="I1015" s="453"/>
      <c r="J1015" s="453"/>
      <c r="K1015" s="453"/>
      <c r="L1015" s="453"/>
      <c r="M1015" s="453"/>
      <c r="N1015" s="453"/>
      <c r="O1015" s="453"/>
      <c r="P1015" s="453"/>
      <c r="Q1015" s="453"/>
      <c r="R1015" s="453"/>
      <c r="S1015" s="453"/>
      <c r="T1015" s="453"/>
      <c r="U1015" s="453"/>
      <c r="V1015" s="453"/>
      <c r="W1015" s="453"/>
      <c r="X1015" s="453"/>
      <c r="Y1015" s="453"/>
      <c r="Z1015" s="453"/>
      <c r="AA1015" s="453"/>
      <c r="AB1015" s="453"/>
      <c r="AC1015" s="453"/>
      <c r="AD1015" s="453"/>
      <c r="AE1015" s="453"/>
      <c r="AF1015" s="453"/>
      <c r="AG1015" s="453"/>
      <c r="AH1015" s="453"/>
      <c r="AI1015" s="453"/>
      <c r="AJ1015" s="453"/>
      <c r="AK1015" s="453"/>
      <c r="AL1015" s="453"/>
      <c r="AM1015" s="453"/>
      <c r="AN1015" s="453"/>
      <c r="AO1015" s="453"/>
      <c r="AP1015" s="453"/>
      <c r="AQ1015" s="453"/>
      <c r="AR1015" s="453"/>
      <c r="AS1015" s="453"/>
      <c r="AT1015" s="453"/>
      <c r="AU1015" s="453"/>
      <c r="AV1015" s="453"/>
      <c r="AW1015" s="453"/>
      <c r="AX1015" s="453"/>
      <c r="AY1015" s="453"/>
      <c r="AZ1015" s="453"/>
      <c r="BA1015" s="453"/>
      <c r="BB1015" s="453"/>
      <c r="BC1015" s="453"/>
      <c r="BD1015" s="453"/>
      <c r="BE1015" s="453"/>
      <c r="BF1015" s="453"/>
      <c r="BG1015" s="453"/>
      <c r="BH1015" s="453"/>
      <c r="BI1015" s="453"/>
      <c r="BJ1015" s="453"/>
      <c r="BK1015" s="453"/>
      <c r="BL1015" s="453"/>
      <c r="BM1015" s="453"/>
      <c r="BN1015" s="453"/>
      <c r="BO1015" s="453"/>
      <c r="BP1015" s="453"/>
      <c r="BQ1015" s="453"/>
      <c r="BR1015" s="453"/>
      <c r="BS1015" s="453"/>
      <c r="BT1015" s="453"/>
      <c r="BU1015" s="453"/>
      <c r="BV1015" s="453"/>
      <c r="BW1015" s="453"/>
      <c r="BX1015" s="453"/>
      <c r="BY1015" s="453"/>
      <c r="BZ1015" s="453"/>
      <c r="CA1015" s="453"/>
      <c r="CB1015" s="453"/>
      <c r="CC1015" s="453"/>
      <c r="CD1015" s="453"/>
      <c r="CE1015" s="453"/>
      <c r="CF1015" s="453"/>
      <c r="CG1015" s="453"/>
      <c r="CH1015" s="453"/>
      <c r="CI1015" s="453"/>
      <c r="CJ1015" s="453"/>
      <c r="CK1015" s="453"/>
      <c r="CL1015" s="453"/>
      <c r="CM1015" s="453"/>
      <c r="CN1015" s="453"/>
      <c r="CO1015" s="453"/>
      <c r="CP1015" s="453"/>
      <c r="CQ1015" s="453"/>
      <c r="CR1015" s="453"/>
      <c r="CS1015" s="453"/>
      <c r="CT1015" s="453"/>
      <c r="CU1015" s="453"/>
      <c r="CV1015" s="453"/>
      <c r="CW1015" s="453"/>
      <c r="CX1015" s="453"/>
      <c r="CY1015" s="453"/>
      <c r="CZ1015" s="453"/>
      <c r="DA1015" s="453"/>
      <c r="DB1015" s="453"/>
      <c r="DC1015" s="453"/>
      <c r="DD1015" s="453"/>
      <c r="DE1015" s="453"/>
      <c r="DF1015" s="453"/>
      <c r="DG1015" s="453"/>
      <c r="DH1015" s="453"/>
      <c r="DI1015" s="453"/>
      <c r="DJ1015" s="453"/>
      <c r="DK1015" s="453"/>
      <c r="DL1015" s="453"/>
      <c r="DM1015" s="453"/>
      <c r="DN1015" s="453"/>
      <c r="DO1015" s="453"/>
      <c r="DP1015" s="453"/>
      <c r="DQ1015" s="453"/>
      <c r="DR1015" s="453"/>
      <c r="DS1015" s="453"/>
      <c r="DT1015" s="453"/>
      <c r="DU1015" s="453"/>
      <c r="DV1015" s="453"/>
      <c r="DW1015" s="453"/>
      <c r="DX1015" s="453"/>
      <c r="DY1015" s="453"/>
      <c r="DZ1015" s="453"/>
      <c r="EA1015" s="453"/>
      <c r="EB1015" s="453"/>
      <c r="EC1015" s="453"/>
      <c r="ED1015" s="453"/>
      <c r="EE1015" s="453"/>
      <c r="EF1015" s="453"/>
      <c r="EG1015" s="453"/>
      <c r="EH1015" s="453"/>
      <c r="EI1015" s="453"/>
      <c r="EJ1015" s="453"/>
      <c r="EK1015" s="453"/>
      <c r="EL1015" s="453"/>
      <c r="EM1015" s="453"/>
      <c r="EN1015" s="453"/>
      <c r="EO1015" s="453"/>
      <c r="EP1015" s="453"/>
      <c r="EQ1015" s="453"/>
      <c r="ER1015" s="453"/>
      <c r="ES1015" s="453"/>
      <c r="ET1015" s="453"/>
      <c r="EU1015" s="453"/>
      <c r="EV1015" s="453"/>
      <c r="EW1015" s="453"/>
      <c r="EX1015" s="453"/>
      <c r="EY1015" s="453"/>
      <c r="EZ1015" s="453"/>
      <c r="FA1015" s="453"/>
      <c r="FB1015" s="453"/>
      <c r="FC1015" s="453"/>
      <c r="FD1015" s="453"/>
      <c r="FE1015" s="453"/>
      <c r="FF1015" s="453"/>
      <c r="FG1015" s="453"/>
      <c r="FH1015" s="453"/>
      <c r="FI1015" s="453"/>
      <c r="FJ1015" s="453"/>
      <c r="FK1015" s="453"/>
      <c r="FL1015" s="453"/>
      <c r="FM1015" s="453"/>
      <c r="FN1015" s="453"/>
      <c r="FO1015" s="453"/>
      <c r="FP1015" s="453"/>
      <c r="FQ1015" s="453"/>
      <c r="FR1015" s="453"/>
      <c r="FS1015" s="453"/>
      <c r="FT1015" s="453"/>
      <c r="FU1015" s="453"/>
      <c r="FV1015" s="453"/>
      <c r="FW1015" s="453"/>
      <c r="FX1015" s="453"/>
      <c r="FY1015" s="453"/>
      <c r="FZ1015" s="453"/>
      <c r="GA1015" s="453"/>
      <c r="GB1015" s="453"/>
      <c r="GC1015" s="453"/>
      <c r="GD1015" s="453"/>
      <c r="GE1015" s="453"/>
      <c r="GF1015" s="453"/>
      <c r="GG1015" s="453"/>
      <c r="GH1015" s="453"/>
      <c r="GI1015" s="453"/>
      <c r="GJ1015" s="453"/>
      <c r="GK1015" s="453"/>
      <c r="GL1015" s="453"/>
      <c r="GM1015" s="453"/>
      <c r="GN1015" s="453"/>
      <c r="GO1015" s="453"/>
      <c r="GP1015" s="453"/>
      <c r="GQ1015" s="453"/>
      <c r="GR1015" s="453"/>
      <c r="GS1015" s="453"/>
      <c r="GT1015" s="453"/>
      <c r="GU1015" s="453"/>
      <c r="GV1015" s="453"/>
      <c r="GW1015" s="453"/>
      <c r="GX1015" s="453"/>
      <c r="GY1015" s="453"/>
      <c r="GZ1015" s="453"/>
      <c r="HA1015" s="453"/>
      <c r="HB1015" s="453"/>
      <c r="HC1015" s="453"/>
      <c r="HD1015" s="453"/>
      <c r="HE1015" s="453"/>
      <c r="HF1015" s="453"/>
      <c r="HG1015" s="453"/>
    </row>
    <row r="1016" s="454" customFormat="true" ht="15" hidden="false" customHeight="false" outlineLevel="0" collapsed="false">
      <c r="A1016" s="455"/>
      <c r="B1016" s="540" t="s">
        <v>693</v>
      </c>
      <c r="C1016" s="536" t="s">
        <v>12</v>
      </c>
      <c r="D1016" s="537" t="n">
        <v>3</v>
      </c>
      <c r="E1016" s="30"/>
      <c r="F1016" s="166" t="n">
        <f aca="false">E1016*D1016</f>
        <v>0</v>
      </c>
      <c r="G1016" s="453"/>
      <c r="H1016" s="453"/>
      <c r="I1016" s="453"/>
      <c r="J1016" s="453"/>
      <c r="K1016" s="453"/>
      <c r="L1016" s="453"/>
      <c r="M1016" s="453"/>
      <c r="N1016" s="453"/>
      <c r="O1016" s="453"/>
      <c r="P1016" s="453"/>
      <c r="Q1016" s="453"/>
      <c r="R1016" s="453"/>
      <c r="S1016" s="453"/>
      <c r="T1016" s="453"/>
      <c r="U1016" s="453"/>
      <c r="V1016" s="453"/>
      <c r="W1016" s="453"/>
      <c r="X1016" s="453"/>
      <c r="Y1016" s="453"/>
      <c r="Z1016" s="453"/>
      <c r="AA1016" s="453"/>
      <c r="AB1016" s="453"/>
      <c r="AC1016" s="453"/>
      <c r="AD1016" s="453"/>
      <c r="AE1016" s="453"/>
      <c r="AF1016" s="453"/>
      <c r="AG1016" s="453"/>
      <c r="AH1016" s="453"/>
      <c r="AI1016" s="453"/>
      <c r="AJ1016" s="453"/>
      <c r="AK1016" s="453"/>
      <c r="AL1016" s="453"/>
      <c r="AM1016" s="453"/>
      <c r="AN1016" s="453"/>
      <c r="AO1016" s="453"/>
      <c r="AP1016" s="453"/>
      <c r="AQ1016" s="453"/>
      <c r="AR1016" s="453"/>
      <c r="AS1016" s="453"/>
      <c r="AT1016" s="453"/>
      <c r="AU1016" s="453"/>
      <c r="AV1016" s="453"/>
      <c r="AW1016" s="453"/>
      <c r="AX1016" s="453"/>
      <c r="AY1016" s="453"/>
      <c r="AZ1016" s="453"/>
      <c r="BA1016" s="453"/>
      <c r="BB1016" s="453"/>
      <c r="BC1016" s="453"/>
      <c r="BD1016" s="453"/>
      <c r="BE1016" s="453"/>
      <c r="BF1016" s="453"/>
      <c r="BG1016" s="453"/>
      <c r="BH1016" s="453"/>
      <c r="BI1016" s="453"/>
      <c r="BJ1016" s="453"/>
      <c r="BK1016" s="453"/>
      <c r="BL1016" s="453"/>
      <c r="BM1016" s="453"/>
      <c r="BN1016" s="453"/>
      <c r="BO1016" s="453"/>
      <c r="BP1016" s="453"/>
      <c r="BQ1016" s="453"/>
      <c r="BR1016" s="453"/>
      <c r="BS1016" s="453"/>
      <c r="BT1016" s="453"/>
      <c r="BU1016" s="453"/>
      <c r="BV1016" s="453"/>
      <c r="BW1016" s="453"/>
      <c r="BX1016" s="453"/>
      <c r="BY1016" s="453"/>
      <c r="BZ1016" s="453"/>
      <c r="CA1016" s="453"/>
      <c r="CB1016" s="453"/>
      <c r="CC1016" s="453"/>
      <c r="CD1016" s="453"/>
      <c r="CE1016" s="453"/>
      <c r="CF1016" s="453"/>
      <c r="CG1016" s="453"/>
      <c r="CH1016" s="453"/>
      <c r="CI1016" s="453"/>
      <c r="CJ1016" s="453"/>
      <c r="CK1016" s="453"/>
      <c r="CL1016" s="453"/>
      <c r="CM1016" s="453"/>
      <c r="CN1016" s="453"/>
      <c r="CO1016" s="453"/>
      <c r="CP1016" s="453"/>
      <c r="CQ1016" s="453"/>
      <c r="CR1016" s="453"/>
      <c r="CS1016" s="453"/>
      <c r="CT1016" s="453"/>
      <c r="CU1016" s="453"/>
      <c r="CV1016" s="453"/>
      <c r="CW1016" s="453"/>
      <c r="CX1016" s="453"/>
      <c r="CY1016" s="453"/>
      <c r="CZ1016" s="453"/>
      <c r="DA1016" s="453"/>
      <c r="DB1016" s="453"/>
      <c r="DC1016" s="453"/>
      <c r="DD1016" s="453"/>
      <c r="DE1016" s="453"/>
      <c r="DF1016" s="453"/>
      <c r="DG1016" s="453"/>
      <c r="DH1016" s="453"/>
      <c r="DI1016" s="453"/>
      <c r="DJ1016" s="453"/>
      <c r="DK1016" s="453"/>
      <c r="DL1016" s="453"/>
      <c r="DM1016" s="453"/>
      <c r="DN1016" s="453"/>
      <c r="DO1016" s="453"/>
      <c r="DP1016" s="453"/>
      <c r="DQ1016" s="453"/>
      <c r="DR1016" s="453"/>
      <c r="DS1016" s="453"/>
      <c r="DT1016" s="453"/>
      <c r="DU1016" s="453"/>
      <c r="DV1016" s="453"/>
      <c r="DW1016" s="453"/>
      <c r="DX1016" s="453"/>
      <c r="DY1016" s="453"/>
      <c r="DZ1016" s="453"/>
      <c r="EA1016" s="453"/>
      <c r="EB1016" s="453"/>
      <c r="EC1016" s="453"/>
      <c r="ED1016" s="453"/>
      <c r="EE1016" s="453"/>
      <c r="EF1016" s="453"/>
      <c r="EG1016" s="453"/>
      <c r="EH1016" s="453"/>
      <c r="EI1016" s="453"/>
      <c r="EJ1016" s="453"/>
      <c r="EK1016" s="453"/>
      <c r="EL1016" s="453"/>
      <c r="EM1016" s="453"/>
      <c r="EN1016" s="453"/>
      <c r="EO1016" s="453"/>
      <c r="EP1016" s="453"/>
      <c r="EQ1016" s="453"/>
      <c r="ER1016" s="453"/>
      <c r="ES1016" s="453"/>
      <c r="ET1016" s="453"/>
      <c r="EU1016" s="453"/>
      <c r="EV1016" s="453"/>
      <c r="EW1016" s="453"/>
      <c r="EX1016" s="453"/>
      <c r="EY1016" s="453"/>
      <c r="EZ1016" s="453"/>
      <c r="FA1016" s="453"/>
      <c r="FB1016" s="453"/>
      <c r="FC1016" s="453"/>
      <c r="FD1016" s="453"/>
      <c r="FE1016" s="453"/>
      <c r="FF1016" s="453"/>
      <c r="FG1016" s="453"/>
      <c r="FH1016" s="453"/>
      <c r="FI1016" s="453"/>
      <c r="FJ1016" s="453"/>
      <c r="FK1016" s="453"/>
      <c r="FL1016" s="453"/>
      <c r="FM1016" s="453"/>
      <c r="FN1016" s="453"/>
      <c r="FO1016" s="453"/>
      <c r="FP1016" s="453"/>
      <c r="FQ1016" s="453"/>
      <c r="FR1016" s="453"/>
      <c r="FS1016" s="453"/>
      <c r="FT1016" s="453"/>
      <c r="FU1016" s="453"/>
      <c r="FV1016" s="453"/>
      <c r="FW1016" s="453"/>
      <c r="FX1016" s="453"/>
      <c r="FY1016" s="453"/>
      <c r="FZ1016" s="453"/>
      <c r="GA1016" s="453"/>
      <c r="GB1016" s="453"/>
      <c r="GC1016" s="453"/>
      <c r="GD1016" s="453"/>
      <c r="GE1016" s="453"/>
      <c r="GF1016" s="453"/>
      <c r="GG1016" s="453"/>
      <c r="GH1016" s="453"/>
      <c r="GI1016" s="453"/>
      <c r="GJ1016" s="453"/>
      <c r="GK1016" s="453"/>
      <c r="GL1016" s="453"/>
      <c r="GM1016" s="453"/>
      <c r="GN1016" s="453"/>
      <c r="GO1016" s="453"/>
      <c r="GP1016" s="453"/>
      <c r="GQ1016" s="453"/>
      <c r="GR1016" s="453"/>
      <c r="GS1016" s="453"/>
      <c r="GT1016" s="453"/>
      <c r="GU1016" s="453"/>
      <c r="GV1016" s="453"/>
      <c r="GW1016" s="453"/>
      <c r="GX1016" s="453"/>
      <c r="GY1016" s="453"/>
      <c r="GZ1016" s="453"/>
      <c r="HA1016" s="453"/>
      <c r="HB1016" s="453"/>
      <c r="HC1016" s="453"/>
      <c r="HD1016" s="453"/>
      <c r="HE1016" s="453"/>
      <c r="HF1016" s="453"/>
      <c r="HG1016" s="453"/>
    </row>
    <row r="1017" s="454" customFormat="true" ht="15" hidden="false" customHeight="false" outlineLevel="0" collapsed="false">
      <c r="A1017" s="455"/>
      <c r="B1017" s="540" t="s">
        <v>334</v>
      </c>
      <c r="C1017" s="536" t="s">
        <v>12</v>
      </c>
      <c r="D1017" s="536" t="n">
        <v>4</v>
      </c>
      <c r="E1017" s="30"/>
      <c r="F1017" s="166" t="n">
        <f aca="false">E1017*D1017</f>
        <v>0</v>
      </c>
      <c r="G1017" s="453"/>
      <c r="H1017" s="453"/>
      <c r="I1017" s="453"/>
      <c r="J1017" s="453"/>
      <c r="K1017" s="453"/>
      <c r="L1017" s="453"/>
      <c r="M1017" s="453"/>
      <c r="N1017" s="453"/>
      <c r="O1017" s="453"/>
      <c r="P1017" s="453"/>
      <c r="Q1017" s="453"/>
      <c r="R1017" s="453"/>
      <c r="S1017" s="453"/>
      <c r="T1017" s="453"/>
      <c r="U1017" s="453"/>
      <c r="V1017" s="453"/>
      <c r="W1017" s="453"/>
      <c r="X1017" s="453"/>
      <c r="Y1017" s="453"/>
      <c r="Z1017" s="453"/>
      <c r="AA1017" s="453"/>
      <c r="AB1017" s="453"/>
      <c r="AC1017" s="453"/>
      <c r="AD1017" s="453"/>
      <c r="AE1017" s="453"/>
      <c r="AF1017" s="453"/>
      <c r="AG1017" s="453"/>
      <c r="AH1017" s="453"/>
      <c r="AI1017" s="453"/>
      <c r="AJ1017" s="453"/>
      <c r="AK1017" s="453"/>
      <c r="AL1017" s="453"/>
      <c r="AM1017" s="453"/>
      <c r="AN1017" s="453"/>
      <c r="AO1017" s="453"/>
      <c r="AP1017" s="453"/>
      <c r="AQ1017" s="453"/>
      <c r="AR1017" s="453"/>
      <c r="AS1017" s="453"/>
      <c r="AT1017" s="453"/>
      <c r="AU1017" s="453"/>
      <c r="AV1017" s="453"/>
      <c r="AW1017" s="453"/>
      <c r="AX1017" s="453"/>
      <c r="AY1017" s="453"/>
      <c r="AZ1017" s="453"/>
      <c r="BA1017" s="453"/>
      <c r="BB1017" s="453"/>
      <c r="BC1017" s="453"/>
      <c r="BD1017" s="453"/>
      <c r="BE1017" s="453"/>
      <c r="BF1017" s="453"/>
      <c r="BG1017" s="453"/>
      <c r="BH1017" s="453"/>
      <c r="BI1017" s="453"/>
      <c r="BJ1017" s="453"/>
      <c r="BK1017" s="453"/>
      <c r="BL1017" s="453"/>
      <c r="BM1017" s="453"/>
      <c r="BN1017" s="453"/>
      <c r="BO1017" s="453"/>
      <c r="BP1017" s="453"/>
      <c r="BQ1017" s="453"/>
      <c r="BR1017" s="453"/>
      <c r="BS1017" s="453"/>
      <c r="BT1017" s="453"/>
      <c r="BU1017" s="453"/>
      <c r="BV1017" s="453"/>
      <c r="BW1017" s="453"/>
      <c r="BX1017" s="453"/>
      <c r="BY1017" s="453"/>
      <c r="BZ1017" s="453"/>
      <c r="CA1017" s="453"/>
      <c r="CB1017" s="453"/>
      <c r="CC1017" s="453"/>
      <c r="CD1017" s="453"/>
      <c r="CE1017" s="453"/>
      <c r="CF1017" s="453"/>
      <c r="CG1017" s="453"/>
      <c r="CH1017" s="453"/>
      <c r="CI1017" s="453"/>
      <c r="CJ1017" s="453"/>
      <c r="CK1017" s="453"/>
      <c r="CL1017" s="453"/>
      <c r="CM1017" s="453"/>
      <c r="CN1017" s="453"/>
      <c r="CO1017" s="453"/>
      <c r="CP1017" s="453"/>
      <c r="CQ1017" s="453"/>
      <c r="CR1017" s="453"/>
      <c r="CS1017" s="453"/>
      <c r="CT1017" s="453"/>
      <c r="CU1017" s="453"/>
      <c r="CV1017" s="453"/>
      <c r="CW1017" s="453"/>
      <c r="CX1017" s="453"/>
      <c r="CY1017" s="453"/>
      <c r="CZ1017" s="453"/>
      <c r="DA1017" s="453"/>
      <c r="DB1017" s="453"/>
      <c r="DC1017" s="453"/>
      <c r="DD1017" s="453"/>
      <c r="DE1017" s="453"/>
      <c r="DF1017" s="453"/>
      <c r="DG1017" s="453"/>
      <c r="DH1017" s="453"/>
      <c r="DI1017" s="453"/>
      <c r="DJ1017" s="453"/>
      <c r="DK1017" s="453"/>
      <c r="DL1017" s="453"/>
      <c r="DM1017" s="453"/>
      <c r="DN1017" s="453"/>
      <c r="DO1017" s="453"/>
      <c r="DP1017" s="453"/>
      <c r="DQ1017" s="453"/>
      <c r="DR1017" s="453"/>
      <c r="DS1017" s="453"/>
      <c r="DT1017" s="453"/>
      <c r="DU1017" s="453"/>
      <c r="DV1017" s="453"/>
      <c r="DW1017" s="453"/>
      <c r="DX1017" s="453"/>
      <c r="DY1017" s="453"/>
      <c r="DZ1017" s="453"/>
      <c r="EA1017" s="453"/>
      <c r="EB1017" s="453"/>
      <c r="EC1017" s="453"/>
      <c r="ED1017" s="453"/>
      <c r="EE1017" s="453"/>
      <c r="EF1017" s="453"/>
      <c r="EG1017" s="453"/>
      <c r="EH1017" s="453"/>
      <c r="EI1017" s="453"/>
      <c r="EJ1017" s="453"/>
      <c r="EK1017" s="453"/>
      <c r="EL1017" s="453"/>
      <c r="EM1017" s="453"/>
      <c r="EN1017" s="453"/>
      <c r="EO1017" s="453"/>
      <c r="EP1017" s="453"/>
      <c r="EQ1017" s="453"/>
      <c r="ER1017" s="453"/>
      <c r="ES1017" s="453"/>
      <c r="ET1017" s="453"/>
      <c r="EU1017" s="453"/>
      <c r="EV1017" s="453"/>
      <c r="EW1017" s="453"/>
      <c r="EX1017" s="453"/>
      <c r="EY1017" s="453"/>
      <c r="EZ1017" s="453"/>
      <c r="FA1017" s="453"/>
      <c r="FB1017" s="453"/>
      <c r="FC1017" s="453"/>
      <c r="FD1017" s="453"/>
      <c r="FE1017" s="453"/>
      <c r="FF1017" s="453"/>
      <c r="FG1017" s="453"/>
      <c r="FH1017" s="453"/>
      <c r="FI1017" s="453"/>
      <c r="FJ1017" s="453"/>
      <c r="FK1017" s="453"/>
      <c r="FL1017" s="453"/>
      <c r="FM1017" s="453"/>
      <c r="FN1017" s="453"/>
      <c r="FO1017" s="453"/>
      <c r="FP1017" s="453"/>
      <c r="FQ1017" s="453"/>
      <c r="FR1017" s="453"/>
      <c r="FS1017" s="453"/>
      <c r="FT1017" s="453"/>
      <c r="FU1017" s="453"/>
      <c r="FV1017" s="453"/>
      <c r="FW1017" s="453"/>
      <c r="FX1017" s="453"/>
      <c r="FY1017" s="453"/>
      <c r="FZ1017" s="453"/>
      <c r="GA1017" s="453"/>
      <c r="GB1017" s="453"/>
      <c r="GC1017" s="453"/>
      <c r="GD1017" s="453"/>
      <c r="GE1017" s="453"/>
      <c r="GF1017" s="453"/>
      <c r="GG1017" s="453"/>
      <c r="GH1017" s="453"/>
      <c r="GI1017" s="453"/>
      <c r="GJ1017" s="453"/>
      <c r="GK1017" s="453"/>
      <c r="GL1017" s="453"/>
      <c r="GM1017" s="453"/>
      <c r="GN1017" s="453"/>
      <c r="GO1017" s="453"/>
      <c r="GP1017" s="453"/>
      <c r="GQ1017" s="453"/>
      <c r="GR1017" s="453"/>
      <c r="GS1017" s="453"/>
      <c r="GT1017" s="453"/>
      <c r="GU1017" s="453"/>
      <c r="GV1017" s="453"/>
      <c r="GW1017" s="453"/>
      <c r="GX1017" s="453"/>
      <c r="GY1017" s="453"/>
      <c r="GZ1017" s="453"/>
      <c r="HA1017" s="453"/>
      <c r="HB1017" s="453"/>
      <c r="HC1017" s="453"/>
      <c r="HD1017" s="453"/>
      <c r="HE1017" s="453"/>
      <c r="HF1017" s="453"/>
      <c r="HG1017" s="453"/>
    </row>
    <row r="1018" s="454" customFormat="true" ht="15" hidden="false" customHeight="false" outlineLevel="0" collapsed="false">
      <c r="A1018" s="455"/>
      <c r="B1018" s="540" t="s">
        <v>319</v>
      </c>
      <c r="C1018" s="536" t="s">
        <v>12</v>
      </c>
      <c r="D1018" s="536" t="n">
        <v>1</v>
      </c>
      <c r="E1018" s="30"/>
      <c r="F1018" s="166" t="n">
        <f aca="false">E1018*D1018</f>
        <v>0</v>
      </c>
      <c r="G1018" s="453"/>
      <c r="H1018" s="453"/>
      <c r="I1018" s="453"/>
      <c r="J1018" s="453"/>
      <c r="K1018" s="453"/>
      <c r="L1018" s="453"/>
      <c r="M1018" s="453"/>
      <c r="N1018" s="453"/>
      <c r="O1018" s="453"/>
      <c r="P1018" s="453"/>
      <c r="Q1018" s="453"/>
      <c r="R1018" s="453"/>
      <c r="S1018" s="453"/>
      <c r="T1018" s="453"/>
      <c r="U1018" s="453"/>
      <c r="V1018" s="453"/>
      <c r="W1018" s="453"/>
      <c r="X1018" s="453"/>
      <c r="Y1018" s="453"/>
      <c r="Z1018" s="453"/>
      <c r="AA1018" s="453"/>
      <c r="AB1018" s="453"/>
      <c r="AC1018" s="453"/>
      <c r="AD1018" s="453"/>
      <c r="AE1018" s="453"/>
      <c r="AF1018" s="453"/>
      <c r="AG1018" s="453"/>
      <c r="AH1018" s="453"/>
      <c r="AI1018" s="453"/>
      <c r="AJ1018" s="453"/>
      <c r="AK1018" s="453"/>
      <c r="AL1018" s="453"/>
      <c r="AM1018" s="453"/>
      <c r="AN1018" s="453"/>
      <c r="AO1018" s="453"/>
      <c r="AP1018" s="453"/>
      <c r="AQ1018" s="453"/>
      <c r="AR1018" s="453"/>
      <c r="AS1018" s="453"/>
      <c r="AT1018" s="453"/>
      <c r="AU1018" s="453"/>
      <c r="AV1018" s="453"/>
      <c r="AW1018" s="453"/>
      <c r="AX1018" s="453"/>
      <c r="AY1018" s="453"/>
      <c r="AZ1018" s="453"/>
      <c r="BA1018" s="453"/>
      <c r="BB1018" s="453"/>
      <c r="BC1018" s="453"/>
      <c r="BD1018" s="453"/>
      <c r="BE1018" s="453"/>
      <c r="BF1018" s="453"/>
      <c r="BG1018" s="453"/>
      <c r="BH1018" s="453"/>
      <c r="BI1018" s="453"/>
      <c r="BJ1018" s="453"/>
      <c r="BK1018" s="453"/>
      <c r="BL1018" s="453"/>
      <c r="BM1018" s="453"/>
      <c r="BN1018" s="453"/>
      <c r="BO1018" s="453"/>
      <c r="BP1018" s="453"/>
      <c r="BQ1018" s="453"/>
      <c r="BR1018" s="453"/>
      <c r="BS1018" s="453"/>
      <c r="BT1018" s="453"/>
      <c r="BU1018" s="453"/>
      <c r="BV1018" s="453"/>
      <c r="BW1018" s="453"/>
      <c r="BX1018" s="453"/>
      <c r="BY1018" s="453"/>
      <c r="BZ1018" s="453"/>
      <c r="CA1018" s="453"/>
      <c r="CB1018" s="453"/>
      <c r="CC1018" s="453"/>
      <c r="CD1018" s="453"/>
      <c r="CE1018" s="453"/>
      <c r="CF1018" s="453"/>
      <c r="CG1018" s="453"/>
      <c r="CH1018" s="453"/>
      <c r="CI1018" s="453"/>
      <c r="CJ1018" s="453"/>
      <c r="CK1018" s="453"/>
      <c r="CL1018" s="453"/>
      <c r="CM1018" s="453"/>
      <c r="CN1018" s="453"/>
      <c r="CO1018" s="453"/>
      <c r="CP1018" s="453"/>
      <c r="CQ1018" s="453"/>
      <c r="CR1018" s="453"/>
      <c r="CS1018" s="453"/>
      <c r="CT1018" s="453"/>
      <c r="CU1018" s="453"/>
      <c r="CV1018" s="453"/>
      <c r="CW1018" s="453"/>
      <c r="CX1018" s="453"/>
      <c r="CY1018" s="453"/>
      <c r="CZ1018" s="453"/>
      <c r="DA1018" s="453"/>
      <c r="DB1018" s="453"/>
      <c r="DC1018" s="453"/>
      <c r="DD1018" s="453"/>
      <c r="DE1018" s="453"/>
      <c r="DF1018" s="453"/>
      <c r="DG1018" s="453"/>
      <c r="DH1018" s="453"/>
      <c r="DI1018" s="453"/>
      <c r="DJ1018" s="453"/>
      <c r="DK1018" s="453"/>
      <c r="DL1018" s="453"/>
      <c r="DM1018" s="453"/>
      <c r="DN1018" s="453"/>
      <c r="DO1018" s="453"/>
      <c r="DP1018" s="453"/>
      <c r="DQ1018" s="453"/>
      <c r="DR1018" s="453"/>
      <c r="DS1018" s="453"/>
      <c r="DT1018" s="453"/>
      <c r="DU1018" s="453"/>
      <c r="DV1018" s="453"/>
      <c r="DW1018" s="453"/>
      <c r="DX1018" s="453"/>
      <c r="DY1018" s="453"/>
      <c r="DZ1018" s="453"/>
      <c r="EA1018" s="453"/>
      <c r="EB1018" s="453"/>
      <c r="EC1018" s="453"/>
      <c r="ED1018" s="453"/>
      <c r="EE1018" s="453"/>
      <c r="EF1018" s="453"/>
      <c r="EG1018" s="453"/>
      <c r="EH1018" s="453"/>
      <c r="EI1018" s="453"/>
      <c r="EJ1018" s="453"/>
      <c r="EK1018" s="453"/>
      <c r="EL1018" s="453"/>
      <c r="EM1018" s="453"/>
      <c r="EN1018" s="453"/>
      <c r="EO1018" s="453"/>
      <c r="EP1018" s="453"/>
      <c r="EQ1018" s="453"/>
      <c r="ER1018" s="453"/>
      <c r="ES1018" s="453"/>
      <c r="ET1018" s="453"/>
      <c r="EU1018" s="453"/>
      <c r="EV1018" s="453"/>
      <c r="EW1018" s="453"/>
      <c r="EX1018" s="453"/>
      <c r="EY1018" s="453"/>
      <c r="EZ1018" s="453"/>
      <c r="FA1018" s="453"/>
      <c r="FB1018" s="453"/>
      <c r="FC1018" s="453"/>
      <c r="FD1018" s="453"/>
      <c r="FE1018" s="453"/>
      <c r="FF1018" s="453"/>
      <c r="FG1018" s="453"/>
      <c r="FH1018" s="453"/>
      <c r="FI1018" s="453"/>
      <c r="FJ1018" s="453"/>
      <c r="FK1018" s="453"/>
      <c r="FL1018" s="453"/>
      <c r="FM1018" s="453"/>
      <c r="FN1018" s="453"/>
      <c r="FO1018" s="453"/>
      <c r="FP1018" s="453"/>
      <c r="FQ1018" s="453"/>
      <c r="FR1018" s="453"/>
      <c r="FS1018" s="453"/>
      <c r="FT1018" s="453"/>
      <c r="FU1018" s="453"/>
      <c r="FV1018" s="453"/>
      <c r="FW1018" s="453"/>
      <c r="FX1018" s="453"/>
      <c r="FY1018" s="453"/>
      <c r="FZ1018" s="453"/>
      <c r="GA1018" s="453"/>
      <c r="GB1018" s="453"/>
      <c r="GC1018" s="453"/>
      <c r="GD1018" s="453"/>
      <c r="GE1018" s="453"/>
      <c r="GF1018" s="453"/>
      <c r="GG1018" s="453"/>
      <c r="GH1018" s="453"/>
      <c r="GI1018" s="453"/>
      <c r="GJ1018" s="453"/>
      <c r="GK1018" s="453"/>
      <c r="GL1018" s="453"/>
      <c r="GM1018" s="453"/>
      <c r="GN1018" s="453"/>
      <c r="GO1018" s="453"/>
      <c r="GP1018" s="453"/>
      <c r="GQ1018" s="453"/>
      <c r="GR1018" s="453"/>
      <c r="GS1018" s="453"/>
      <c r="GT1018" s="453"/>
      <c r="GU1018" s="453"/>
      <c r="GV1018" s="453"/>
      <c r="GW1018" s="453"/>
      <c r="GX1018" s="453"/>
      <c r="GY1018" s="453"/>
      <c r="GZ1018" s="453"/>
      <c r="HA1018" s="453"/>
      <c r="HB1018" s="453"/>
      <c r="HC1018" s="453"/>
      <c r="HD1018" s="453"/>
      <c r="HE1018" s="453"/>
      <c r="HF1018" s="453"/>
      <c r="HG1018" s="453"/>
    </row>
    <row r="1019" s="454" customFormat="true" ht="15" hidden="false" customHeight="false" outlineLevel="0" collapsed="false">
      <c r="A1019" s="455"/>
      <c r="B1019" s="540" t="s">
        <v>316</v>
      </c>
      <c r="C1019" s="536" t="s">
        <v>12</v>
      </c>
      <c r="D1019" s="536" t="n">
        <v>12</v>
      </c>
      <c r="E1019" s="30"/>
      <c r="F1019" s="166" t="n">
        <f aca="false">E1019*D1019</f>
        <v>0</v>
      </c>
      <c r="G1019" s="453"/>
      <c r="H1019" s="453"/>
      <c r="I1019" s="453"/>
      <c r="J1019" s="453"/>
      <c r="K1019" s="453"/>
      <c r="L1019" s="453"/>
      <c r="M1019" s="453"/>
      <c r="N1019" s="453"/>
      <c r="O1019" s="453"/>
      <c r="P1019" s="453"/>
      <c r="Q1019" s="453"/>
      <c r="R1019" s="453"/>
      <c r="S1019" s="453"/>
      <c r="T1019" s="453"/>
      <c r="U1019" s="453"/>
      <c r="V1019" s="453"/>
      <c r="W1019" s="453"/>
      <c r="X1019" s="453"/>
      <c r="Y1019" s="453"/>
      <c r="Z1019" s="453"/>
      <c r="AA1019" s="453"/>
      <c r="AB1019" s="453"/>
      <c r="AC1019" s="453"/>
      <c r="AD1019" s="453"/>
      <c r="AE1019" s="453"/>
      <c r="AF1019" s="453"/>
      <c r="AG1019" s="453"/>
      <c r="AH1019" s="453"/>
      <c r="AI1019" s="453"/>
      <c r="AJ1019" s="453"/>
      <c r="AK1019" s="453"/>
      <c r="AL1019" s="453"/>
      <c r="AM1019" s="453"/>
      <c r="AN1019" s="453"/>
      <c r="AO1019" s="453"/>
      <c r="AP1019" s="453"/>
      <c r="AQ1019" s="453"/>
      <c r="AR1019" s="453"/>
      <c r="AS1019" s="453"/>
      <c r="AT1019" s="453"/>
      <c r="AU1019" s="453"/>
      <c r="AV1019" s="453"/>
      <c r="AW1019" s="453"/>
      <c r="AX1019" s="453"/>
      <c r="AY1019" s="453"/>
      <c r="AZ1019" s="453"/>
      <c r="BA1019" s="453"/>
      <c r="BB1019" s="453"/>
      <c r="BC1019" s="453"/>
      <c r="BD1019" s="453"/>
      <c r="BE1019" s="453"/>
      <c r="BF1019" s="453"/>
      <c r="BG1019" s="453"/>
      <c r="BH1019" s="453"/>
      <c r="BI1019" s="453"/>
      <c r="BJ1019" s="453"/>
      <c r="BK1019" s="453"/>
      <c r="BL1019" s="453"/>
      <c r="BM1019" s="453"/>
      <c r="BN1019" s="453"/>
      <c r="BO1019" s="453"/>
      <c r="BP1019" s="453"/>
      <c r="BQ1019" s="453"/>
      <c r="BR1019" s="453"/>
      <c r="BS1019" s="453"/>
      <c r="BT1019" s="453"/>
      <c r="BU1019" s="453"/>
      <c r="BV1019" s="453"/>
      <c r="BW1019" s="453"/>
      <c r="BX1019" s="453"/>
      <c r="BY1019" s="453"/>
      <c r="BZ1019" s="453"/>
      <c r="CA1019" s="453"/>
      <c r="CB1019" s="453"/>
      <c r="CC1019" s="453"/>
      <c r="CD1019" s="453"/>
      <c r="CE1019" s="453"/>
      <c r="CF1019" s="453"/>
      <c r="CG1019" s="453"/>
      <c r="CH1019" s="453"/>
      <c r="CI1019" s="453"/>
      <c r="CJ1019" s="453"/>
      <c r="CK1019" s="453"/>
      <c r="CL1019" s="453"/>
      <c r="CM1019" s="453"/>
      <c r="CN1019" s="453"/>
      <c r="CO1019" s="453"/>
      <c r="CP1019" s="453"/>
      <c r="CQ1019" s="453"/>
      <c r="CR1019" s="453"/>
      <c r="CS1019" s="453"/>
      <c r="CT1019" s="453"/>
      <c r="CU1019" s="453"/>
      <c r="CV1019" s="453"/>
      <c r="CW1019" s="453"/>
      <c r="CX1019" s="453"/>
      <c r="CY1019" s="453"/>
      <c r="CZ1019" s="453"/>
      <c r="DA1019" s="453"/>
      <c r="DB1019" s="453"/>
      <c r="DC1019" s="453"/>
      <c r="DD1019" s="453"/>
      <c r="DE1019" s="453"/>
      <c r="DF1019" s="453"/>
      <c r="DG1019" s="453"/>
      <c r="DH1019" s="453"/>
      <c r="DI1019" s="453"/>
      <c r="DJ1019" s="453"/>
      <c r="DK1019" s="453"/>
      <c r="DL1019" s="453"/>
      <c r="DM1019" s="453"/>
      <c r="DN1019" s="453"/>
      <c r="DO1019" s="453"/>
      <c r="DP1019" s="453"/>
      <c r="DQ1019" s="453"/>
      <c r="DR1019" s="453"/>
      <c r="DS1019" s="453"/>
      <c r="DT1019" s="453"/>
      <c r="DU1019" s="453"/>
      <c r="DV1019" s="453"/>
      <c r="DW1019" s="453"/>
      <c r="DX1019" s="453"/>
      <c r="DY1019" s="453"/>
      <c r="DZ1019" s="453"/>
      <c r="EA1019" s="453"/>
      <c r="EB1019" s="453"/>
      <c r="EC1019" s="453"/>
      <c r="ED1019" s="453"/>
      <c r="EE1019" s="453"/>
      <c r="EF1019" s="453"/>
      <c r="EG1019" s="453"/>
      <c r="EH1019" s="453"/>
      <c r="EI1019" s="453"/>
      <c r="EJ1019" s="453"/>
      <c r="EK1019" s="453"/>
      <c r="EL1019" s="453"/>
      <c r="EM1019" s="453"/>
      <c r="EN1019" s="453"/>
      <c r="EO1019" s="453"/>
      <c r="EP1019" s="453"/>
      <c r="EQ1019" s="453"/>
      <c r="ER1019" s="453"/>
      <c r="ES1019" s="453"/>
      <c r="ET1019" s="453"/>
      <c r="EU1019" s="453"/>
      <c r="EV1019" s="453"/>
      <c r="EW1019" s="453"/>
      <c r="EX1019" s="453"/>
      <c r="EY1019" s="453"/>
      <c r="EZ1019" s="453"/>
      <c r="FA1019" s="453"/>
      <c r="FB1019" s="453"/>
      <c r="FC1019" s="453"/>
      <c r="FD1019" s="453"/>
      <c r="FE1019" s="453"/>
      <c r="FF1019" s="453"/>
      <c r="FG1019" s="453"/>
      <c r="FH1019" s="453"/>
      <c r="FI1019" s="453"/>
      <c r="FJ1019" s="453"/>
      <c r="FK1019" s="453"/>
      <c r="FL1019" s="453"/>
      <c r="FM1019" s="453"/>
      <c r="FN1019" s="453"/>
      <c r="FO1019" s="453"/>
      <c r="FP1019" s="453"/>
      <c r="FQ1019" s="453"/>
      <c r="FR1019" s="453"/>
      <c r="FS1019" s="453"/>
      <c r="FT1019" s="453"/>
      <c r="FU1019" s="453"/>
      <c r="FV1019" s="453"/>
      <c r="FW1019" s="453"/>
      <c r="FX1019" s="453"/>
      <c r="FY1019" s="453"/>
      <c r="FZ1019" s="453"/>
      <c r="GA1019" s="453"/>
      <c r="GB1019" s="453"/>
      <c r="GC1019" s="453"/>
      <c r="GD1019" s="453"/>
      <c r="GE1019" s="453"/>
      <c r="GF1019" s="453"/>
      <c r="GG1019" s="453"/>
      <c r="GH1019" s="453"/>
      <c r="GI1019" s="453"/>
      <c r="GJ1019" s="453"/>
      <c r="GK1019" s="453"/>
      <c r="GL1019" s="453"/>
      <c r="GM1019" s="453"/>
      <c r="GN1019" s="453"/>
      <c r="GO1019" s="453"/>
      <c r="GP1019" s="453"/>
      <c r="GQ1019" s="453"/>
      <c r="GR1019" s="453"/>
      <c r="GS1019" s="453"/>
      <c r="GT1019" s="453"/>
      <c r="GU1019" s="453"/>
      <c r="GV1019" s="453"/>
      <c r="GW1019" s="453"/>
      <c r="GX1019" s="453"/>
      <c r="GY1019" s="453"/>
      <c r="GZ1019" s="453"/>
      <c r="HA1019" s="453"/>
      <c r="HB1019" s="453"/>
      <c r="HC1019" s="453"/>
      <c r="HD1019" s="453"/>
      <c r="HE1019" s="453"/>
      <c r="HF1019" s="453"/>
      <c r="HG1019" s="453"/>
    </row>
    <row r="1020" s="454" customFormat="true" ht="15" hidden="false" customHeight="false" outlineLevel="0" collapsed="false">
      <c r="A1020" s="455"/>
      <c r="B1020" s="540" t="s">
        <v>617</v>
      </c>
      <c r="C1020" s="536" t="s">
        <v>12</v>
      </c>
      <c r="D1020" s="536" t="n">
        <v>8</v>
      </c>
      <c r="E1020" s="30"/>
      <c r="F1020" s="166" t="n">
        <f aca="false">E1020*D1020</f>
        <v>0</v>
      </c>
      <c r="G1020" s="453"/>
      <c r="H1020" s="453"/>
      <c r="I1020" s="453"/>
      <c r="J1020" s="453"/>
      <c r="K1020" s="453"/>
      <c r="L1020" s="453"/>
      <c r="M1020" s="453"/>
      <c r="N1020" s="453"/>
      <c r="O1020" s="453"/>
      <c r="P1020" s="453"/>
      <c r="Q1020" s="453"/>
      <c r="R1020" s="453"/>
      <c r="S1020" s="453"/>
      <c r="T1020" s="453"/>
      <c r="U1020" s="453"/>
      <c r="V1020" s="453"/>
      <c r="W1020" s="453"/>
      <c r="X1020" s="453"/>
      <c r="Y1020" s="453"/>
      <c r="Z1020" s="453"/>
      <c r="AA1020" s="453"/>
      <c r="AB1020" s="453"/>
      <c r="AC1020" s="453"/>
      <c r="AD1020" s="453"/>
      <c r="AE1020" s="453"/>
      <c r="AF1020" s="453"/>
      <c r="AG1020" s="453"/>
      <c r="AH1020" s="453"/>
      <c r="AI1020" s="453"/>
      <c r="AJ1020" s="453"/>
      <c r="AK1020" s="453"/>
      <c r="AL1020" s="453"/>
      <c r="AM1020" s="453"/>
      <c r="AN1020" s="453"/>
      <c r="AO1020" s="453"/>
      <c r="AP1020" s="453"/>
      <c r="AQ1020" s="453"/>
      <c r="AR1020" s="453"/>
      <c r="AS1020" s="453"/>
      <c r="AT1020" s="453"/>
      <c r="AU1020" s="453"/>
      <c r="AV1020" s="453"/>
      <c r="AW1020" s="453"/>
      <c r="AX1020" s="453"/>
      <c r="AY1020" s="453"/>
      <c r="AZ1020" s="453"/>
      <c r="BA1020" s="453"/>
      <c r="BB1020" s="453"/>
      <c r="BC1020" s="453"/>
      <c r="BD1020" s="453"/>
      <c r="BE1020" s="453"/>
      <c r="BF1020" s="453"/>
      <c r="BG1020" s="453"/>
      <c r="BH1020" s="453"/>
      <c r="BI1020" s="453"/>
      <c r="BJ1020" s="453"/>
      <c r="BK1020" s="453"/>
      <c r="BL1020" s="453"/>
      <c r="BM1020" s="453"/>
      <c r="BN1020" s="453"/>
      <c r="BO1020" s="453"/>
      <c r="BP1020" s="453"/>
      <c r="BQ1020" s="453"/>
      <c r="BR1020" s="453"/>
      <c r="BS1020" s="453"/>
      <c r="BT1020" s="453"/>
      <c r="BU1020" s="453"/>
      <c r="BV1020" s="453"/>
      <c r="BW1020" s="453"/>
      <c r="BX1020" s="453"/>
      <c r="BY1020" s="453"/>
      <c r="BZ1020" s="453"/>
      <c r="CA1020" s="453"/>
      <c r="CB1020" s="453"/>
      <c r="CC1020" s="453"/>
      <c r="CD1020" s="453"/>
      <c r="CE1020" s="453"/>
      <c r="CF1020" s="453"/>
      <c r="CG1020" s="453"/>
      <c r="CH1020" s="453"/>
      <c r="CI1020" s="453"/>
      <c r="CJ1020" s="453"/>
      <c r="CK1020" s="453"/>
      <c r="CL1020" s="453"/>
      <c r="CM1020" s="453"/>
      <c r="CN1020" s="453"/>
      <c r="CO1020" s="453"/>
      <c r="CP1020" s="453"/>
      <c r="CQ1020" s="453"/>
      <c r="CR1020" s="453"/>
      <c r="CS1020" s="453"/>
      <c r="CT1020" s="453"/>
      <c r="CU1020" s="453"/>
      <c r="CV1020" s="453"/>
      <c r="CW1020" s="453"/>
      <c r="CX1020" s="453"/>
      <c r="CY1020" s="453"/>
      <c r="CZ1020" s="453"/>
      <c r="DA1020" s="453"/>
      <c r="DB1020" s="453"/>
      <c r="DC1020" s="453"/>
      <c r="DD1020" s="453"/>
      <c r="DE1020" s="453"/>
      <c r="DF1020" s="453"/>
      <c r="DG1020" s="453"/>
      <c r="DH1020" s="453"/>
      <c r="DI1020" s="453"/>
      <c r="DJ1020" s="453"/>
      <c r="DK1020" s="453"/>
      <c r="DL1020" s="453"/>
      <c r="DM1020" s="453"/>
      <c r="DN1020" s="453"/>
      <c r="DO1020" s="453"/>
      <c r="DP1020" s="453"/>
      <c r="DQ1020" s="453"/>
      <c r="DR1020" s="453"/>
      <c r="DS1020" s="453"/>
      <c r="DT1020" s="453"/>
      <c r="DU1020" s="453"/>
      <c r="DV1020" s="453"/>
      <c r="DW1020" s="453"/>
      <c r="DX1020" s="453"/>
      <c r="DY1020" s="453"/>
      <c r="DZ1020" s="453"/>
      <c r="EA1020" s="453"/>
      <c r="EB1020" s="453"/>
      <c r="EC1020" s="453"/>
      <c r="ED1020" s="453"/>
      <c r="EE1020" s="453"/>
      <c r="EF1020" s="453"/>
      <c r="EG1020" s="453"/>
      <c r="EH1020" s="453"/>
      <c r="EI1020" s="453"/>
      <c r="EJ1020" s="453"/>
      <c r="EK1020" s="453"/>
      <c r="EL1020" s="453"/>
      <c r="EM1020" s="453"/>
      <c r="EN1020" s="453"/>
      <c r="EO1020" s="453"/>
      <c r="EP1020" s="453"/>
      <c r="EQ1020" s="453"/>
      <c r="ER1020" s="453"/>
      <c r="ES1020" s="453"/>
      <c r="ET1020" s="453"/>
      <c r="EU1020" s="453"/>
      <c r="EV1020" s="453"/>
      <c r="EW1020" s="453"/>
      <c r="EX1020" s="453"/>
      <c r="EY1020" s="453"/>
      <c r="EZ1020" s="453"/>
      <c r="FA1020" s="453"/>
      <c r="FB1020" s="453"/>
      <c r="FC1020" s="453"/>
      <c r="FD1020" s="453"/>
      <c r="FE1020" s="453"/>
      <c r="FF1020" s="453"/>
      <c r="FG1020" s="453"/>
      <c r="FH1020" s="453"/>
      <c r="FI1020" s="453"/>
      <c r="FJ1020" s="453"/>
      <c r="FK1020" s="453"/>
      <c r="FL1020" s="453"/>
      <c r="FM1020" s="453"/>
      <c r="FN1020" s="453"/>
      <c r="FO1020" s="453"/>
      <c r="FP1020" s="453"/>
      <c r="FQ1020" s="453"/>
      <c r="FR1020" s="453"/>
      <c r="FS1020" s="453"/>
      <c r="FT1020" s="453"/>
      <c r="FU1020" s="453"/>
      <c r="FV1020" s="453"/>
      <c r="FW1020" s="453"/>
      <c r="FX1020" s="453"/>
      <c r="FY1020" s="453"/>
      <c r="FZ1020" s="453"/>
      <c r="GA1020" s="453"/>
      <c r="GB1020" s="453"/>
      <c r="GC1020" s="453"/>
      <c r="GD1020" s="453"/>
      <c r="GE1020" s="453"/>
      <c r="GF1020" s="453"/>
      <c r="GG1020" s="453"/>
      <c r="GH1020" s="453"/>
      <c r="GI1020" s="453"/>
      <c r="GJ1020" s="453"/>
      <c r="GK1020" s="453"/>
      <c r="GL1020" s="453"/>
      <c r="GM1020" s="453"/>
      <c r="GN1020" s="453"/>
      <c r="GO1020" s="453"/>
      <c r="GP1020" s="453"/>
      <c r="GQ1020" s="453"/>
      <c r="GR1020" s="453"/>
      <c r="GS1020" s="453"/>
      <c r="GT1020" s="453"/>
      <c r="GU1020" s="453"/>
      <c r="GV1020" s="453"/>
      <c r="GW1020" s="453"/>
      <c r="GX1020" s="453"/>
      <c r="GY1020" s="453"/>
      <c r="GZ1020" s="453"/>
      <c r="HA1020" s="453"/>
      <c r="HB1020" s="453"/>
      <c r="HC1020" s="453"/>
      <c r="HD1020" s="453"/>
      <c r="HE1020" s="453"/>
      <c r="HF1020" s="453"/>
      <c r="HG1020" s="453"/>
    </row>
    <row r="1021" s="454" customFormat="true" ht="15" hidden="false" customHeight="false" outlineLevel="0" collapsed="false">
      <c r="A1021" s="455"/>
      <c r="B1021" s="540" t="s">
        <v>694</v>
      </c>
      <c r="C1021" s="536" t="s">
        <v>12</v>
      </c>
      <c r="D1021" s="536" t="n">
        <v>4</v>
      </c>
      <c r="E1021" s="30"/>
      <c r="F1021" s="166" t="n">
        <f aca="false">E1021*D1021</f>
        <v>0</v>
      </c>
      <c r="G1021" s="453"/>
      <c r="H1021" s="453"/>
      <c r="I1021" s="453"/>
      <c r="J1021" s="453"/>
      <c r="K1021" s="453"/>
      <c r="L1021" s="453"/>
      <c r="M1021" s="453"/>
      <c r="N1021" s="453"/>
      <c r="O1021" s="453"/>
      <c r="P1021" s="453"/>
      <c r="Q1021" s="453"/>
      <c r="R1021" s="453"/>
      <c r="S1021" s="453"/>
      <c r="T1021" s="453"/>
      <c r="U1021" s="453"/>
      <c r="V1021" s="453"/>
      <c r="W1021" s="453"/>
      <c r="X1021" s="453"/>
      <c r="Y1021" s="453"/>
      <c r="Z1021" s="453"/>
      <c r="AA1021" s="453"/>
      <c r="AB1021" s="453"/>
      <c r="AC1021" s="453"/>
      <c r="AD1021" s="453"/>
      <c r="AE1021" s="453"/>
      <c r="AF1021" s="453"/>
      <c r="AG1021" s="453"/>
      <c r="AH1021" s="453"/>
      <c r="AI1021" s="453"/>
      <c r="AJ1021" s="453"/>
      <c r="AK1021" s="453"/>
      <c r="AL1021" s="453"/>
      <c r="AM1021" s="453"/>
      <c r="AN1021" s="453"/>
      <c r="AO1021" s="453"/>
      <c r="AP1021" s="453"/>
      <c r="AQ1021" s="453"/>
      <c r="AR1021" s="453"/>
      <c r="AS1021" s="453"/>
      <c r="AT1021" s="453"/>
      <c r="AU1021" s="453"/>
      <c r="AV1021" s="453"/>
      <c r="AW1021" s="453"/>
      <c r="AX1021" s="453"/>
      <c r="AY1021" s="453"/>
      <c r="AZ1021" s="453"/>
      <c r="BA1021" s="453"/>
      <c r="BB1021" s="453"/>
      <c r="BC1021" s="453"/>
      <c r="BD1021" s="453"/>
      <c r="BE1021" s="453"/>
      <c r="BF1021" s="453"/>
      <c r="BG1021" s="453"/>
      <c r="BH1021" s="453"/>
      <c r="BI1021" s="453"/>
      <c r="BJ1021" s="453"/>
      <c r="BK1021" s="453"/>
      <c r="BL1021" s="453"/>
      <c r="BM1021" s="453"/>
      <c r="BN1021" s="453"/>
      <c r="BO1021" s="453"/>
      <c r="BP1021" s="453"/>
      <c r="BQ1021" s="453"/>
      <c r="BR1021" s="453"/>
      <c r="BS1021" s="453"/>
      <c r="BT1021" s="453"/>
      <c r="BU1021" s="453"/>
      <c r="BV1021" s="453"/>
      <c r="BW1021" s="453"/>
      <c r="BX1021" s="453"/>
      <c r="BY1021" s="453"/>
      <c r="BZ1021" s="453"/>
      <c r="CA1021" s="453"/>
      <c r="CB1021" s="453"/>
      <c r="CC1021" s="453"/>
      <c r="CD1021" s="453"/>
      <c r="CE1021" s="453"/>
      <c r="CF1021" s="453"/>
      <c r="CG1021" s="453"/>
      <c r="CH1021" s="453"/>
      <c r="CI1021" s="453"/>
      <c r="CJ1021" s="453"/>
      <c r="CK1021" s="453"/>
      <c r="CL1021" s="453"/>
      <c r="CM1021" s="453"/>
      <c r="CN1021" s="453"/>
      <c r="CO1021" s="453"/>
      <c r="CP1021" s="453"/>
      <c r="CQ1021" s="453"/>
      <c r="CR1021" s="453"/>
      <c r="CS1021" s="453"/>
      <c r="CT1021" s="453"/>
      <c r="CU1021" s="453"/>
      <c r="CV1021" s="453"/>
      <c r="CW1021" s="453"/>
      <c r="CX1021" s="453"/>
      <c r="CY1021" s="453"/>
      <c r="CZ1021" s="453"/>
      <c r="DA1021" s="453"/>
      <c r="DB1021" s="453"/>
      <c r="DC1021" s="453"/>
      <c r="DD1021" s="453"/>
      <c r="DE1021" s="453"/>
      <c r="DF1021" s="453"/>
      <c r="DG1021" s="453"/>
      <c r="DH1021" s="453"/>
      <c r="DI1021" s="453"/>
      <c r="DJ1021" s="453"/>
      <c r="DK1021" s="453"/>
      <c r="DL1021" s="453"/>
      <c r="DM1021" s="453"/>
      <c r="DN1021" s="453"/>
      <c r="DO1021" s="453"/>
      <c r="DP1021" s="453"/>
      <c r="DQ1021" s="453"/>
      <c r="DR1021" s="453"/>
      <c r="DS1021" s="453"/>
      <c r="DT1021" s="453"/>
      <c r="DU1021" s="453"/>
      <c r="DV1021" s="453"/>
      <c r="DW1021" s="453"/>
      <c r="DX1021" s="453"/>
      <c r="DY1021" s="453"/>
      <c r="DZ1021" s="453"/>
      <c r="EA1021" s="453"/>
      <c r="EB1021" s="453"/>
      <c r="EC1021" s="453"/>
      <c r="ED1021" s="453"/>
      <c r="EE1021" s="453"/>
      <c r="EF1021" s="453"/>
      <c r="EG1021" s="453"/>
      <c r="EH1021" s="453"/>
      <c r="EI1021" s="453"/>
      <c r="EJ1021" s="453"/>
      <c r="EK1021" s="453"/>
      <c r="EL1021" s="453"/>
      <c r="EM1021" s="453"/>
      <c r="EN1021" s="453"/>
      <c r="EO1021" s="453"/>
      <c r="EP1021" s="453"/>
      <c r="EQ1021" s="453"/>
      <c r="ER1021" s="453"/>
      <c r="ES1021" s="453"/>
      <c r="ET1021" s="453"/>
      <c r="EU1021" s="453"/>
      <c r="EV1021" s="453"/>
      <c r="EW1021" s="453"/>
      <c r="EX1021" s="453"/>
      <c r="EY1021" s="453"/>
      <c r="EZ1021" s="453"/>
      <c r="FA1021" s="453"/>
      <c r="FB1021" s="453"/>
      <c r="FC1021" s="453"/>
      <c r="FD1021" s="453"/>
      <c r="FE1021" s="453"/>
      <c r="FF1021" s="453"/>
      <c r="FG1021" s="453"/>
      <c r="FH1021" s="453"/>
      <c r="FI1021" s="453"/>
      <c r="FJ1021" s="453"/>
      <c r="FK1021" s="453"/>
      <c r="FL1021" s="453"/>
      <c r="FM1021" s="453"/>
      <c r="FN1021" s="453"/>
      <c r="FO1021" s="453"/>
      <c r="FP1021" s="453"/>
      <c r="FQ1021" s="453"/>
      <c r="FR1021" s="453"/>
      <c r="FS1021" s="453"/>
      <c r="FT1021" s="453"/>
      <c r="FU1021" s="453"/>
      <c r="FV1021" s="453"/>
      <c r="FW1021" s="453"/>
      <c r="FX1021" s="453"/>
      <c r="FY1021" s="453"/>
      <c r="FZ1021" s="453"/>
      <c r="GA1021" s="453"/>
      <c r="GB1021" s="453"/>
      <c r="GC1021" s="453"/>
      <c r="GD1021" s="453"/>
      <c r="GE1021" s="453"/>
      <c r="GF1021" s="453"/>
      <c r="GG1021" s="453"/>
      <c r="GH1021" s="453"/>
      <c r="GI1021" s="453"/>
      <c r="GJ1021" s="453"/>
      <c r="GK1021" s="453"/>
      <c r="GL1021" s="453"/>
      <c r="GM1021" s="453"/>
      <c r="GN1021" s="453"/>
      <c r="GO1021" s="453"/>
      <c r="GP1021" s="453"/>
      <c r="GQ1021" s="453"/>
      <c r="GR1021" s="453"/>
      <c r="GS1021" s="453"/>
      <c r="GT1021" s="453"/>
      <c r="GU1021" s="453"/>
      <c r="GV1021" s="453"/>
      <c r="GW1021" s="453"/>
      <c r="GX1021" s="453"/>
      <c r="GY1021" s="453"/>
      <c r="GZ1021" s="453"/>
      <c r="HA1021" s="453"/>
      <c r="HB1021" s="453"/>
      <c r="HC1021" s="453"/>
      <c r="HD1021" s="453"/>
      <c r="HE1021" s="453"/>
      <c r="HF1021" s="453"/>
      <c r="HG1021" s="453"/>
    </row>
    <row r="1022" s="454" customFormat="true" ht="15" hidden="false" customHeight="false" outlineLevel="0" collapsed="false">
      <c r="A1022" s="455"/>
      <c r="B1022" s="540" t="s">
        <v>606</v>
      </c>
      <c r="C1022" s="536" t="s">
        <v>12</v>
      </c>
      <c r="D1022" s="536" t="n">
        <v>8</v>
      </c>
      <c r="E1022" s="30"/>
      <c r="F1022" s="166" t="n">
        <f aca="false">E1022*D1022</f>
        <v>0</v>
      </c>
      <c r="G1022" s="453"/>
      <c r="H1022" s="453"/>
      <c r="I1022" s="453"/>
      <c r="J1022" s="453"/>
      <c r="K1022" s="453"/>
      <c r="L1022" s="453"/>
      <c r="M1022" s="453"/>
      <c r="N1022" s="453"/>
      <c r="O1022" s="453"/>
      <c r="P1022" s="453"/>
      <c r="Q1022" s="453"/>
      <c r="R1022" s="453"/>
      <c r="S1022" s="453"/>
      <c r="T1022" s="453"/>
      <c r="U1022" s="453"/>
      <c r="V1022" s="453"/>
      <c r="W1022" s="453"/>
      <c r="X1022" s="453"/>
      <c r="Y1022" s="453"/>
      <c r="Z1022" s="453"/>
      <c r="AA1022" s="453"/>
      <c r="AB1022" s="453"/>
      <c r="AC1022" s="453"/>
      <c r="AD1022" s="453"/>
      <c r="AE1022" s="453"/>
      <c r="AF1022" s="453"/>
      <c r="AG1022" s="453"/>
      <c r="AH1022" s="453"/>
      <c r="AI1022" s="453"/>
      <c r="AJ1022" s="453"/>
      <c r="AK1022" s="453"/>
      <c r="AL1022" s="453"/>
      <c r="AM1022" s="453"/>
      <c r="AN1022" s="453"/>
      <c r="AO1022" s="453"/>
      <c r="AP1022" s="453"/>
      <c r="AQ1022" s="453"/>
      <c r="AR1022" s="453"/>
      <c r="AS1022" s="453"/>
      <c r="AT1022" s="453"/>
      <c r="AU1022" s="453"/>
      <c r="AV1022" s="453"/>
      <c r="AW1022" s="453"/>
      <c r="AX1022" s="453"/>
      <c r="AY1022" s="453"/>
      <c r="AZ1022" s="453"/>
      <c r="BA1022" s="453"/>
      <c r="BB1022" s="453"/>
      <c r="BC1022" s="453"/>
      <c r="BD1022" s="453"/>
      <c r="BE1022" s="453"/>
      <c r="BF1022" s="453"/>
      <c r="BG1022" s="453"/>
      <c r="BH1022" s="453"/>
      <c r="BI1022" s="453"/>
      <c r="BJ1022" s="453"/>
      <c r="BK1022" s="453"/>
      <c r="BL1022" s="453"/>
      <c r="BM1022" s="453"/>
      <c r="BN1022" s="453"/>
      <c r="BO1022" s="453"/>
      <c r="BP1022" s="453"/>
      <c r="BQ1022" s="453"/>
      <c r="BR1022" s="453"/>
      <c r="BS1022" s="453"/>
      <c r="BT1022" s="453"/>
      <c r="BU1022" s="453"/>
      <c r="BV1022" s="453"/>
      <c r="BW1022" s="453"/>
      <c r="BX1022" s="453"/>
      <c r="BY1022" s="453"/>
      <c r="BZ1022" s="453"/>
      <c r="CA1022" s="453"/>
      <c r="CB1022" s="453"/>
      <c r="CC1022" s="453"/>
      <c r="CD1022" s="453"/>
      <c r="CE1022" s="453"/>
      <c r="CF1022" s="453"/>
      <c r="CG1022" s="453"/>
      <c r="CH1022" s="453"/>
      <c r="CI1022" s="453"/>
      <c r="CJ1022" s="453"/>
      <c r="CK1022" s="453"/>
      <c r="CL1022" s="453"/>
      <c r="CM1022" s="453"/>
      <c r="CN1022" s="453"/>
      <c r="CO1022" s="453"/>
      <c r="CP1022" s="453"/>
      <c r="CQ1022" s="453"/>
      <c r="CR1022" s="453"/>
      <c r="CS1022" s="453"/>
      <c r="CT1022" s="453"/>
      <c r="CU1022" s="453"/>
      <c r="CV1022" s="453"/>
      <c r="CW1022" s="453"/>
      <c r="CX1022" s="453"/>
      <c r="CY1022" s="453"/>
      <c r="CZ1022" s="453"/>
      <c r="DA1022" s="453"/>
      <c r="DB1022" s="453"/>
      <c r="DC1022" s="453"/>
      <c r="DD1022" s="453"/>
      <c r="DE1022" s="453"/>
      <c r="DF1022" s="453"/>
      <c r="DG1022" s="453"/>
      <c r="DH1022" s="453"/>
      <c r="DI1022" s="453"/>
      <c r="DJ1022" s="453"/>
      <c r="DK1022" s="453"/>
      <c r="DL1022" s="453"/>
      <c r="DM1022" s="453"/>
      <c r="DN1022" s="453"/>
      <c r="DO1022" s="453"/>
      <c r="DP1022" s="453"/>
      <c r="DQ1022" s="453"/>
      <c r="DR1022" s="453"/>
      <c r="DS1022" s="453"/>
      <c r="DT1022" s="453"/>
      <c r="DU1022" s="453"/>
      <c r="DV1022" s="453"/>
      <c r="DW1022" s="453"/>
      <c r="DX1022" s="453"/>
      <c r="DY1022" s="453"/>
      <c r="DZ1022" s="453"/>
      <c r="EA1022" s="453"/>
      <c r="EB1022" s="453"/>
      <c r="EC1022" s="453"/>
      <c r="ED1022" s="453"/>
      <c r="EE1022" s="453"/>
      <c r="EF1022" s="453"/>
      <c r="EG1022" s="453"/>
      <c r="EH1022" s="453"/>
      <c r="EI1022" s="453"/>
      <c r="EJ1022" s="453"/>
      <c r="EK1022" s="453"/>
      <c r="EL1022" s="453"/>
      <c r="EM1022" s="453"/>
      <c r="EN1022" s="453"/>
      <c r="EO1022" s="453"/>
      <c r="EP1022" s="453"/>
      <c r="EQ1022" s="453"/>
      <c r="ER1022" s="453"/>
      <c r="ES1022" s="453"/>
      <c r="ET1022" s="453"/>
      <c r="EU1022" s="453"/>
      <c r="EV1022" s="453"/>
      <c r="EW1022" s="453"/>
      <c r="EX1022" s="453"/>
      <c r="EY1022" s="453"/>
      <c r="EZ1022" s="453"/>
      <c r="FA1022" s="453"/>
      <c r="FB1022" s="453"/>
      <c r="FC1022" s="453"/>
      <c r="FD1022" s="453"/>
      <c r="FE1022" s="453"/>
      <c r="FF1022" s="453"/>
      <c r="FG1022" s="453"/>
      <c r="FH1022" s="453"/>
      <c r="FI1022" s="453"/>
      <c r="FJ1022" s="453"/>
      <c r="FK1022" s="453"/>
      <c r="FL1022" s="453"/>
      <c r="FM1022" s="453"/>
      <c r="FN1022" s="453"/>
      <c r="FO1022" s="453"/>
      <c r="FP1022" s="453"/>
      <c r="FQ1022" s="453"/>
      <c r="FR1022" s="453"/>
      <c r="FS1022" s="453"/>
      <c r="FT1022" s="453"/>
      <c r="FU1022" s="453"/>
      <c r="FV1022" s="453"/>
      <c r="FW1022" s="453"/>
      <c r="FX1022" s="453"/>
      <c r="FY1022" s="453"/>
      <c r="FZ1022" s="453"/>
      <c r="GA1022" s="453"/>
      <c r="GB1022" s="453"/>
      <c r="GC1022" s="453"/>
      <c r="GD1022" s="453"/>
      <c r="GE1022" s="453"/>
      <c r="GF1022" s="453"/>
      <c r="GG1022" s="453"/>
      <c r="GH1022" s="453"/>
      <c r="GI1022" s="453"/>
      <c r="GJ1022" s="453"/>
      <c r="GK1022" s="453"/>
      <c r="GL1022" s="453"/>
      <c r="GM1022" s="453"/>
      <c r="GN1022" s="453"/>
      <c r="GO1022" s="453"/>
      <c r="GP1022" s="453"/>
      <c r="GQ1022" s="453"/>
      <c r="GR1022" s="453"/>
      <c r="GS1022" s="453"/>
      <c r="GT1022" s="453"/>
      <c r="GU1022" s="453"/>
      <c r="GV1022" s="453"/>
      <c r="GW1022" s="453"/>
      <c r="GX1022" s="453"/>
      <c r="GY1022" s="453"/>
      <c r="GZ1022" s="453"/>
      <c r="HA1022" s="453"/>
      <c r="HB1022" s="453"/>
      <c r="HC1022" s="453"/>
      <c r="HD1022" s="453"/>
      <c r="HE1022" s="453"/>
      <c r="HF1022" s="453"/>
      <c r="HG1022" s="453"/>
    </row>
    <row r="1023" s="511" customFormat="true" ht="45" hidden="false" customHeight="false" outlineLevel="0" collapsed="false">
      <c r="A1023" s="541" t="s">
        <v>84</v>
      </c>
      <c r="B1023" s="470" t="s">
        <v>335</v>
      </c>
      <c r="C1023" s="464" t="s">
        <v>12</v>
      </c>
      <c r="D1023" s="542" t="n">
        <v>10</v>
      </c>
      <c r="E1023" s="30"/>
      <c r="F1023" s="166" t="n">
        <f aca="false">E1023*D1023</f>
        <v>0</v>
      </c>
    </row>
    <row r="1024" s="511" customFormat="true" ht="30" hidden="false" customHeight="false" outlineLevel="0" collapsed="false">
      <c r="A1024" s="507" t="s">
        <v>86</v>
      </c>
      <c r="B1024" s="508" t="s">
        <v>699</v>
      </c>
      <c r="C1024" s="452"/>
      <c r="D1024" s="543"/>
      <c r="E1024" s="30"/>
      <c r="F1024" s="166" t="n">
        <f aca="false">E1024*D1024</f>
        <v>0</v>
      </c>
    </row>
    <row r="1025" s="511" customFormat="true" ht="15" hidden="false" customHeight="false" outlineLevel="0" collapsed="false">
      <c r="A1025" s="512"/>
      <c r="B1025" s="524" t="s">
        <v>316</v>
      </c>
      <c r="C1025" s="525" t="s">
        <v>338</v>
      </c>
      <c r="D1025" s="544" t="n">
        <v>65</v>
      </c>
      <c r="E1025" s="30"/>
      <c r="F1025" s="166" t="n">
        <f aca="false">E1025*D1025</f>
        <v>0</v>
      </c>
    </row>
    <row r="1026" s="511" customFormat="true" ht="15" hidden="false" customHeight="false" outlineLevel="0" collapsed="false">
      <c r="A1026" s="512"/>
      <c r="B1026" s="524" t="s">
        <v>617</v>
      </c>
      <c r="C1026" s="525" t="s">
        <v>338</v>
      </c>
      <c r="D1026" s="544" t="n">
        <v>56</v>
      </c>
      <c r="E1026" s="30"/>
      <c r="F1026" s="166" t="n">
        <f aca="false">E1026*D1026</f>
        <v>0</v>
      </c>
    </row>
    <row r="1027" s="511" customFormat="true" ht="15" hidden="false" customHeight="false" outlineLevel="0" collapsed="false">
      <c r="A1027" s="512"/>
      <c r="B1027" s="524" t="s">
        <v>694</v>
      </c>
      <c r="C1027" s="525" t="s">
        <v>338</v>
      </c>
      <c r="D1027" s="526" t="n">
        <v>35</v>
      </c>
      <c r="E1027" s="30"/>
      <c r="F1027" s="166" t="n">
        <f aca="false">E1027*D1027</f>
        <v>0</v>
      </c>
    </row>
    <row r="1028" s="511" customFormat="true" ht="15" hidden="false" customHeight="false" outlineLevel="0" collapsed="false">
      <c r="A1028" s="515"/>
      <c r="B1028" s="516" t="s">
        <v>606</v>
      </c>
      <c r="C1028" s="463" t="s">
        <v>338</v>
      </c>
      <c r="D1028" s="464" t="n">
        <v>20</v>
      </c>
      <c r="E1028" s="30"/>
      <c r="F1028" s="166" t="n">
        <f aca="false">E1028*D1028</f>
        <v>0</v>
      </c>
    </row>
    <row r="1029" s="511" customFormat="true" ht="30" hidden="false" customHeight="false" outlineLevel="0" collapsed="false">
      <c r="A1029" s="507" t="s">
        <v>88</v>
      </c>
      <c r="B1029" s="545" t="s">
        <v>619</v>
      </c>
      <c r="C1029" s="452"/>
      <c r="D1029" s="543"/>
      <c r="E1029" s="30"/>
      <c r="F1029" s="166" t="n">
        <f aca="false">E1029*D1029</f>
        <v>0</v>
      </c>
    </row>
    <row r="1030" s="511" customFormat="true" ht="15" hidden="false" customHeight="false" outlineLevel="0" collapsed="false">
      <c r="A1030" s="512"/>
      <c r="B1030" s="522" t="s">
        <v>700</v>
      </c>
      <c r="C1030" s="518" t="s">
        <v>12</v>
      </c>
      <c r="D1030" s="542" t="n">
        <v>14</v>
      </c>
      <c r="E1030" s="30"/>
      <c r="F1030" s="166" t="n">
        <f aca="false">E1030*D1030</f>
        <v>0</v>
      </c>
    </row>
    <row r="1031" s="511" customFormat="true" ht="45" hidden="false" customHeight="false" outlineLevel="0" collapsed="false">
      <c r="A1031" s="541" t="s">
        <v>518</v>
      </c>
      <c r="B1031" s="546" t="s">
        <v>343</v>
      </c>
      <c r="C1031" s="526" t="s">
        <v>701</v>
      </c>
      <c r="D1031" s="547" t="n">
        <v>0.5</v>
      </c>
      <c r="E1031" s="30"/>
      <c r="F1031" s="166" t="n">
        <f aca="false">E1031*D1031</f>
        <v>0</v>
      </c>
    </row>
    <row r="1032" s="511" customFormat="true" ht="30" hidden="false" customHeight="false" outlineLevel="0" collapsed="false">
      <c r="A1032" s="541" t="s">
        <v>304</v>
      </c>
      <c r="B1032" s="548" t="s">
        <v>702</v>
      </c>
      <c r="C1032" s="525" t="s">
        <v>313</v>
      </c>
      <c r="D1032" s="544" t="n">
        <v>52</v>
      </c>
      <c r="E1032" s="30"/>
      <c r="F1032" s="166" t="n">
        <f aca="false">E1032*D1032</f>
        <v>0</v>
      </c>
    </row>
    <row r="1033" s="511" customFormat="true" ht="45" hidden="false" customHeight="false" outlineLevel="0" collapsed="false">
      <c r="A1033" s="507" t="s">
        <v>314</v>
      </c>
      <c r="B1033" s="549" t="s">
        <v>345</v>
      </c>
      <c r="C1033" s="509"/>
      <c r="D1033" s="510"/>
      <c r="E1033" s="30"/>
      <c r="F1033" s="166" t="n">
        <f aca="false">E1033*D1033</f>
        <v>0</v>
      </c>
    </row>
    <row r="1034" s="511" customFormat="true" ht="46.5" hidden="false" customHeight="false" outlineLevel="0" collapsed="false">
      <c r="A1034" s="512"/>
      <c r="B1034" s="550" t="s">
        <v>703</v>
      </c>
      <c r="C1034" s="518"/>
      <c r="D1034" s="519"/>
      <c r="E1034" s="30"/>
      <c r="F1034" s="166" t="n">
        <f aca="false">E1034*D1034</f>
        <v>0</v>
      </c>
    </row>
    <row r="1035" s="511" customFormat="true" ht="15" hidden="false" customHeight="false" outlineLevel="0" collapsed="false">
      <c r="A1035" s="512"/>
      <c r="B1035" s="551" t="s">
        <v>347</v>
      </c>
      <c r="C1035" s="467"/>
      <c r="D1035" s="468"/>
      <c r="E1035" s="30"/>
      <c r="F1035" s="166" t="n">
        <f aca="false">E1035*D1035</f>
        <v>0</v>
      </c>
    </row>
    <row r="1036" s="511" customFormat="true" ht="15" hidden="false" customHeight="false" outlineLevel="0" collapsed="false">
      <c r="A1036" s="512"/>
      <c r="B1036" s="170" t="s">
        <v>625</v>
      </c>
      <c r="C1036" s="127" t="s">
        <v>338</v>
      </c>
      <c r="D1036" s="537" t="n">
        <v>65</v>
      </c>
      <c r="E1036" s="30"/>
      <c r="F1036" s="166" t="n">
        <f aca="false">E1036*D1036</f>
        <v>0</v>
      </c>
    </row>
    <row r="1037" s="167" customFormat="true" ht="15" hidden="false" customHeight="false" outlineLevel="0" collapsed="false">
      <c r="A1037" s="78"/>
      <c r="B1037" s="170" t="s">
        <v>704</v>
      </c>
      <c r="C1037" s="127" t="s">
        <v>338</v>
      </c>
      <c r="D1037" s="226" t="n">
        <v>56</v>
      </c>
      <c r="E1037" s="30"/>
      <c r="F1037" s="166" t="n">
        <f aca="false">E1037*D1037</f>
        <v>0</v>
      </c>
    </row>
    <row r="1038" s="167" customFormat="true" ht="15" hidden="false" customHeight="false" outlineLevel="0" collapsed="false">
      <c r="A1038" s="78"/>
      <c r="B1038" s="170" t="s">
        <v>705</v>
      </c>
      <c r="C1038" s="127" t="s">
        <v>338</v>
      </c>
      <c r="D1038" s="226" t="n">
        <v>35</v>
      </c>
      <c r="E1038" s="30"/>
      <c r="F1038" s="166" t="n">
        <f aca="false">E1038*D1038</f>
        <v>0</v>
      </c>
    </row>
    <row r="1039" s="167" customFormat="true" ht="15" hidden="false" customHeight="false" outlineLevel="0" collapsed="false">
      <c r="A1039" s="124"/>
      <c r="B1039" s="471" t="s">
        <v>627</v>
      </c>
      <c r="C1039" s="175" t="s">
        <v>338</v>
      </c>
      <c r="D1039" s="228" t="n">
        <v>20</v>
      </c>
      <c r="E1039" s="30"/>
      <c r="F1039" s="166" t="n">
        <f aca="false">E1039*D1039</f>
        <v>0</v>
      </c>
    </row>
    <row r="1040" s="511" customFormat="true" ht="32.25" hidden="false" customHeight="false" outlineLevel="0" collapsed="false">
      <c r="A1040" s="541" t="s">
        <v>317</v>
      </c>
      <c r="B1040" s="552" t="s">
        <v>706</v>
      </c>
      <c r="C1040" s="525" t="s">
        <v>12</v>
      </c>
      <c r="D1040" s="526" t="n">
        <v>14</v>
      </c>
      <c r="E1040" s="30"/>
      <c r="F1040" s="166" t="n">
        <f aca="false">E1040*D1040</f>
        <v>0</v>
      </c>
    </row>
    <row r="1041" s="511" customFormat="true" ht="30" hidden="false" customHeight="false" outlineLevel="0" collapsed="false">
      <c r="A1041" s="541" t="s">
        <v>320</v>
      </c>
      <c r="B1041" s="553" t="s">
        <v>351</v>
      </c>
      <c r="C1041" s="451" t="s">
        <v>12</v>
      </c>
      <c r="D1041" s="452" t="n">
        <v>1</v>
      </c>
      <c r="E1041" s="30"/>
      <c r="F1041" s="166" t="n">
        <f aca="false">E1041*D1041</f>
        <v>0</v>
      </c>
    </row>
    <row r="1042" s="511" customFormat="true" ht="30" hidden="false" customHeight="false" outlineLevel="0" collapsed="false">
      <c r="A1042" s="507" t="s">
        <v>324</v>
      </c>
      <c r="B1042" s="554" t="s">
        <v>353</v>
      </c>
      <c r="C1042" s="451" t="s">
        <v>12</v>
      </c>
      <c r="D1042" s="555" t="n">
        <v>4</v>
      </c>
      <c r="E1042" s="30"/>
      <c r="F1042" s="166" t="n">
        <f aca="false">E1042*D1042</f>
        <v>0</v>
      </c>
    </row>
    <row r="1043" s="531" customFormat="true" ht="15" hidden="false" customHeight="false" outlineLevel="0" collapsed="false">
      <c r="A1043" s="528" t="s">
        <v>329</v>
      </c>
      <c r="B1043" s="529" t="s">
        <v>628</v>
      </c>
      <c r="C1043" s="239"/>
      <c r="D1043" s="239"/>
      <c r="E1043" s="30"/>
      <c r="F1043" s="166" t="n">
        <f aca="false">E1043*D1043</f>
        <v>0</v>
      </c>
    </row>
    <row r="1044" s="531" customFormat="true" ht="15.75" hidden="false" customHeight="false" outlineLevel="0" collapsed="false">
      <c r="A1044" s="556"/>
      <c r="B1044" s="527" t="s">
        <v>707</v>
      </c>
      <c r="C1044" s="246" t="s">
        <v>12</v>
      </c>
      <c r="D1044" s="246" t="n">
        <v>1</v>
      </c>
      <c r="E1044" s="30"/>
      <c r="F1044" s="166" t="n">
        <f aca="false">E1044*D1044</f>
        <v>0</v>
      </c>
    </row>
    <row r="1045" s="531" customFormat="true" ht="15.75" hidden="false" customHeight="false" outlineLevel="0" collapsed="false">
      <c r="A1045" s="528" t="s">
        <v>232</v>
      </c>
      <c r="B1045" s="523" t="s">
        <v>708</v>
      </c>
      <c r="C1045" s="239"/>
      <c r="D1045" s="239"/>
      <c r="E1045" s="30"/>
      <c r="F1045" s="166" t="n">
        <f aca="false">E1045*D1045</f>
        <v>0</v>
      </c>
    </row>
    <row r="1046" s="531" customFormat="true" ht="15.75" hidden="false" customHeight="false" outlineLevel="0" collapsed="false">
      <c r="A1046" s="556"/>
      <c r="B1046" s="527" t="s">
        <v>709</v>
      </c>
      <c r="C1046" s="246" t="s">
        <v>12</v>
      </c>
      <c r="D1046" s="246" t="n">
        <v>1</v>
      </c>
      <c r="E1046" s="30"/>
      <c r="F1046" s="166" t="n">
        <f aca="false">E1046*D1046</f>
        <v>0</v>
      </c>
    </row>
    <row r="1047" s="511" customFormat="true" ht="30" hidden="false" customHeight="false" outlineLevel="0" collapsed="false">
      <c r="A1047" s="507" t="s">
        <v>241</v>
      </c>
      <c r="B1047" s="164" t="s">
        <v>634</v>
      </c>
      <c r="C1047" s="37"/>
      <c r="D1047" s="355"/>
      <c r="E1047" s="30"/>
      <c r="F1047" s="166" t="n">
        <f aca="false">E1047*D1047</f>
        <v>0</v>
      </c>
    </row>
    <row r="1048" s="511" customFormat="true" ht="46.5" hidden="false" customHeight="false" outlineLevel="0" collapsed="false">
      <c r="A1048" s="512"/>
      <c r="B1048" s="170" t="s">
        <v>710</v>
      </c>
      <c r="C1048" s="246" t="s">
        <v>12</v>
      </c>
      <c r="D1048" s="226" t="n">
        <v>1</v>
      </c>
      <c r="E1048" s="30"/>
      <c r="F1048" s="166" t="n">
        <f aca="false">E1048*D1048</f>
        <v>0</v>
      </c>
    </row>
    <row r="1049" s="511" customFormat="true" ht="45" hidden="false" customHeight="false" outlineLevel="0" collapsed="false">
      <c r="A1049" s="541" t="s">
        <v>336</v>
      </c>
      <c r="B1049" s="548" t="s">
        <v>636</v>
      </c>
      <c r="C1049" s="525" t="s">
        <v>313</v>
      </c>
      <c r="D1049" s="544" t="n">
        <v>118</v>
      </c>
      <c r="E1049" s="30"/>
      <c r="F1049" s="166" t="n">
        <f aca="false">E1049*D1049</f>
        <v>0</v>
      </c>
    </row>
    <row r="1050" s="511" customFormat="true" ht="60" hidden="false" customHeight="false" outlineLevel="0" collapsed="false">
      <c r="A1050" s="507" t="s">
        <v>244</v>
      </c>
      <c r="B1050" s="170" t="s">
        <v>646</v>
      </c>
      <c r="C1050" s="28"/>
      <c r="D1050" s="441"/>
      <c r="E1050" s="30"/>
      <c r="F1050" s="166" t="n">
        <f aca="false">E1050*D1050</f>
        <v>0</v>
      </c>
    </row>
    <row r="1051" s="511" customFormat="true" ht="15" hidden="false" customHeight="false" outlineLevel="0" collapsed="false">
      <c r="A1051" s="515"/>
      <c r="B1051" s="471" t="s">
        <v>711</v>
      </c>
      <c r="C1051" s="236" t="s">
        <v>12</v>
      </c>
      <c r="D1051" s="473" t="n">
        <v>1</v>
      </c>
      <c r="E1051" s="30"/>
      <c r="F1051" s="166" t="n">
        <f aca="false">E1051*D1051</f>
        <v>0</v>
      </c>
    </row>
    <row r="1052" s="454" customFormat="true" ht="60" hidden="false" customHeight="false" outlineLevel="0" collapsed="false">
      <c r="A1052" s="449" t="s">
        <v>246</v>
      </c>
      <c r="B1052" s="450" t="s">
        <v>712</v>
      </c>
      <c r="C1052" s="509"/>
      <c r="D1052" s="557"/>
      <c r="E1052" s="30"/>
      <c r="F1052" s="166" t="n">
        <f aca="false">E1052*D1052</f>
        <v>0</v>
      </c>
      <c r="G1052" s="453"/>
      <c r="H1052" s="453"/>
      <c r="I1052" s="453"/>
      <c r="J1052" s="453"/>
      <c r="K1052" s="453"/>
      <c r="L1052" s="453"/>
      <c r="M1052" s="453"/>
      <c r="N1052" s="453"/>
      <c r="O1052" s="453"/>
      <c r="P1052" s="453"/>
      <c r="Q1052" s="453"/>
      <c r="R1052" s="453"/>
      <c r="S1052" s="453"/>
      <c r="T1052" s="453"/>
      <c r="U1052" s="453"/>
      <c r="V1052" s="453"/>
      <c r="W1052" s="453"/>
      <c r="X1052" s="453"/>
      <c r="Y1052" s="453"/>
      <c r="Z1052" s="453"/>
      <c r="AA1052" s="453"/>
      <c r="AB1052" s="453"/>
      <c r="AC1052" s="453"/>
      <c r="AD1052" s="453"/>
      <c r="AE1052" s="453"/>
      <c r="AF1052" s="453"/>
      <c r="AG1052" s="453"/>
      <c r="AH1052" s="453"/>
      <c r="AI1052" s="453"/>
      <c r="AJ1052" s="453"/>
      <c r="AK1052" s="453"/>
      <c r="AL1052" s="453"/>
      <c r="AM1052" s="453"/>
      <c r="AN1052" s="453"/>
      <c r="AO1052" s="453"/>
      <c r="AP1052" s="453"/>
      <c r="AQ1052" s="453"/>
      <c r="AR1052" s="453"/>
      <c r="AS1052" s="453"/>
      <c r="AT1052" s="453"/>
      <c r="AU1052" s="453"/>
      <c r="AV1052" s="453"/>
      <c r="AW1052" s="453"/>
      <c r="AX1052" s="453"/>
      <c r="AY1052" s="453"/>
      <c r="AZ1052" s="453"/>
      <c r="BA1052" s="453"/>
      <c r="BB1052" s="453"/>
      <c r="BC1052" s="453"/>
      <c r="BD1052" s="453"/>
      <c r="BE1052" s="453"/>
      <c r="BF1052" s="453"/>
      <c r="BG1052" s="453"/>
      <c r="BH1052" s="453"/>
      <c r="BI1052" s="453"/>
      <c r="BJ1052" s="453"/>
      <c r="BK1052" s="453"/>
      <c r="BL1052" s="453"/>
      <c r="BM1052" s="453"/>
      <c r="BN1052" s="453"/>
      <c r="BO1052" s="453"/>
      <c r="BP1052" s="453"/>
      <c r="BQ1052" s="453"/>
      <c r="BR1052" s="453"/>
      <c r="BS1052" s="453"/>
      <c r="BT1052" s="453"/>
      <c r="BU1052" s="453"/>
      <c r="BV1052" s="453"/>
      <c r="BW1052" s="453"/>
      <c r="BX1052" s="453"/>
      <c r="BY1052" s="453"/>
      <c r="BZ1052" s="453"/>
      <c r="CA1052" s="453"/>
      <c r="CB1052" s="453"/>
      <c r="CC1052" s="453"/>
      <c r="CD1052" s="453"/>
      <c r="CE1052" s="453"/>
      <c r="CF1052" s="453"/>
      <c r="CG1052" s="453"/>
      <c r="CH1052" s="453"/>
      <c r="CI1052" s="453"/>
      <c r="CJ1052" s="453"/>
      <c r="CK1052" s="453"/>
      <c r="CL1052" s="453"/>
      <c r="CM1052" s="453"/>
      <c r="CN1052" s="453"/>
      <c r="CO1052" s="453"/>
      <c r="CP1052" s="453"/>
      <c r="CQ1052" s="453"/>
      <c r="CR1052" s="453"/>
      <c r="CS1052" s="453"/>
      <c r="CT1052" s="453"/>
      <c r="CU1052" s="453"/>
      <c r="CV1052" s="453"/>
      <c r="CW1052" s="453"/>
      <c r="CX1052" s="453"/>
      <c r="CY1052" s="453"/>
      <c r="CZ1052" s="453"/>
      <c r="DA1052" s="453"/>
      <c r="DB1052" s="453"/>
      <c r="DC1052" s="453"/>
      <c r="DD1052" s="453"/>
      <c r="DE1052" s="453"/>
      <c r="DF1052" s="453"/>
      <c r="DG1052" s="453"/>
      <c r="DH1052" s="453"/>
      <c r="DI1052" s="453"/>
      <c r="DJ1052" s="453"/>
      <c r="DK1052" s="453"/>
      <c r="DL1052" s="453"/>
      <c r="DM1052" s="453"/>
      <c r="DN1052" s="453"/>
      <c r="DO1052" s="453"/>
      <c r="DP1052" s="453"/>
      <c r="DQ1052" s="453"/>
      <c r="DR1052" s="453"/>
      <c r="DS1052" s="453"/>
      <c r="DT1052" s="453"/>
      <c r="DU1052" s="453"/>
      <c r="DV1052" s="453"/>
      <c r="DW1052" s="453"/>
      <c r="DX1052" s="453"/>
      <c r="DY1052" s="453"/>
      <c r="DZ1052" s="453"/>
      <c r="EA1052" s="453"/>
      <c r="EB1052" s="453"/>
      <c r="EC1052" s="453"/>
      <c r="ED1052" s="453"/>
      <c r="EE1052" s="453"/>
      <c r="EF1052" s="453"/>
      <c r="EG1052" s="453"/>
      <c r="EH1052" s="453"/>
      <c r="EI1052" s="453"/>
      <c r="EJ1052" s="453"/>
      <c r="EK1052" s="453"/>
      <c r="EL1052" s="453"/>
      <c r="EM1052" s="453"/>
      <c r="EN1052" s="453"/>
      <c r="EO1052" s="453"/>
      <c r="EP1052" s="453"/>
      <c r="EQ1052" s="453"/>
      <c r="ER1052" s="453"/>
      <c r="ES1052" s="453"/>
      <c r="ET1052" s="453"/>
      <c r="EU1052" s="453"/>
      <c r="EV1052" s="453"/>
      <c r="EW1052" s="453"/>
      <c r="EX1052" s="453"/>
      <c r="EY1052" s="453"/>
      <c r="EZ1052" s="453"/>
      <c r="FA1052" s="453"/>
      <c r="FB1052" s="453"/>
      <c r="FC1052" s="453"/>
      <c r="FD1052" s="453"/>
      <c r="FE1052" s="453"/>
      <c r="FF1052" s="453"/>
      <c r="FG1052" s="453"/>
      <c r="FH1052" s="453"/>
      <c r="FI1052" s="453"/>
      <c r="FJ1052" s="453"/>
      <c r="FK1052" s="453"/>
      <c r="FL1052" s="453"/>
      <c r="FM1052" s="453"/>
      <c r="FN1052" s="453"/>
      <c r="FO1052" s="453"/>
      <c r="FP1052" s="453"/>
      <c r="FQ1052" s="453"/>
      <c r="FR1052" s="453"/>
      <c r="FS1052" s="453"/>
      <c r="FT1052" s="453"/>
      <c r="FU1052" s="453"/>
      <c r="FV1052" s="453"/>
      <c r="FW1052" s="453"/>
      <c r="FX1052" s="453"/>
      <c r="FY1052" s="453"/>
      <c r="FZ1052" s="453"/>
      <c r="GA1052" s="453"/>
      <c r="GB1052" s="453"/>
      <c r="GC1052" s="453"/>
      <c r="GD1052" s="453"/>
      <c r="GE1052" s="453"/>
      <c r="GF1052" s="453"/>
      <c r="GG1052" s="453"/>
      <c r="GH1052" s="453"/>
      <c r="GI1052" s="453"/>
      <c r="GJ1052" s="453"/>
      <c r="GK1052" s="453"/>
      <c r="GL1052" s="453"/>
      <c r="GM1052" s="453"/>
      <c r="GN1052" s="453"/>
      <c r="GO1052" s="453"/>
      <c r="GP1052" s="453"/>
      <c r="GQ1052" s="453"/>
      <c r="GR1052" s="453"/>
      <c r="GS1052" s="453"/>
      <c r="GT1052" s="453"/>
      <c r="GU1052" s="453"/>
      <c r="GV1052" s="453"/>
      <c r="GW1052" s="453"/>
      <c r="GX1052" s="453"/>
      <c r="GY1052" s="453"/>
      <c r="GZ1052" s="453"/>
      <c r="HA1052" s="453"/>
      <c r="HB1052" s="453"/>
      <c r="HC1052" s="453"/>
      <c r="HD1052" s="453"/>
      <c r="HE1052" s="453"/>
      <c r="HF1052" s="453"/>
      <c r="HG1052" s="453"/>
    </row>
    <row r="1053" s="454" customFormat="true" ht="15" hidden="false" customHeight="false" outlineLevel="0" collapsed="false">
      <c r="A1053" s="455"/>
      <c r="B1053" s="558" t="s">
        <v>713</v>
      </c>
      <c r="C1053" s="518"/>
      <c r="D1053" s="559"/>
      <c r="E1053" s="30"/>
      <c r="F1053" s="166" t="n">
        <f aca="false">E1053*D1053</f>
        <v>0</v>
      </c>
      <c r="G1053" s="453"/>
      <c r="H1053" s="453"/>
      <c r="I1053" s="453"/>
      <c r="J1053" s="453"/>
      <c r="K1053" s="453"/>
      <c r="L1053" s="453"/>
      <c r="M1053" s="453"/>
      <c r="N1053" s="453"/>
      <c r="O1053" s="453"/>
      <c r="P1053" s="453"/>
      <c r="Q1053" s="453"/>
      <c r="R1053" s="453"/>
      <c r="S1053" s="453"/>
      <c r="T1053" s="453"/>
      <c r="U1053" s="453"/>
      <c r="V1053" s="453"/>
      <c r="W1053" s="453"/>
      <c r="X1053" s="453"/>
      <c r="Y1053" s="453"/>
      <c r="Z1053" s="453"/>
      <c r="AA1053" s="453"/>
      <c r="AB1053" s="453"/>
      <c r="AC1053" s="453"/>
      <c r="AD1053" s="453"/>
      <c r="AE1053" s="453"/>
      <c r="AF1053" s="453"/>
      <c r="AG1053" s="453"/>
      <c r="AH1053" s="453"/>
      <c r="AI1053" s="453"/>
      <c r="AJ1053" s="453"/>
      <c r="AK1053" s="453"/>
      <c r="AL1053" s="453"/>
      <c r="AM1053" s="453"/>
      <c r="AN1053" s="453"/>
      <c r="AO1053" s="453"/>
      <c r="AP1053" s="453"/>
      <c r="AQ1053" s="453"/>
      <c r="AR1053" s="453"/>
      <c r="AS1053" s="453"/>
      <c r="AT1053" s="453"/>
      <c r="AU1053" s="453"/>
      <c r="AV1053" s="453"/>
      <c r="AW1053" s="453"/>
      <c r="AX1053" s="453"/>
      <c r="AY1053" s="453"/>
      <c r="AZ1053" s="453"/>
      <c r="BA1053" s="453"/>
      <c r="BB1053" s="453"/>
      <c r="BC1053" s="453"/>
      <c r="BD1053" s="453"/>
      <c r="BE1053" s="453"/>
      <c r="BF1053" s="453"/>
      <c r="BG1053" s="453"/>
      <c r="BH1053" s="453"/>
      <c r="BI1053" s="453"/>
      <c r="BJ1053" s="453"/>
      <c r="BK1053" s="453"/>
      <c r="BL1053" s="453"/>
      <c r="BM1053" s="453"/>
      <c r="BN1053" s="453"/>
      <c r="BO1053" s="453"/>
      <c r="BP1053" s="453"/>
      <c r="BQ1053" s="453"/>
      <c r="BR1053" s="453"/>
      <c r="BS1053" s="453"/>
      <c r="BT1053" s="453"/>
      <c r="BU1053" s="453"/>
      <c r="BV1053" s="453"/>
      <c r="BW1053" s="453"/>
      <c r="BX1053" s="453"/>
      <c r="BY1053" s="453"/>
      <c r="BZ1053" s="453"/>
      <c r="CA1053" s="453"/>
      <c r="CB1053" s="453"/>
      <c r="CC1053" s="453"/>
      <c r="CD1053" s="453"/>
      <c r="CE1053" s="453"/>
      <c r="CF1053" s="453"/>
      <c r="CG1053" s="453"/>
      <c r="CH1053" s="453"/>
      <c r="CI1053" s="453"/>
      <c r="CJ1053" s="453"/>
      <c r="CK1053" s="453"/>
      <c r="CL1053" s="453"/>
      <c r="CM1053" s="453"/>
      <c r="CN1053" s="453"/>
      <c r="CO1053" s="453"/>
      <c r="CP1053" s="453"/>
      <c r="CQ1053" s="453"/>
      <c r="CR1053" s="453"/>
      <c r="CS1053" s="453"/>
      <c r="CT1053" s="453"/>
      <c r="CU1053" s="453"/>
      <c r="CV1053" s="453"/>
      <c r="CW1053" s="453"/>
      <c r="CX1053" s="453"/>
      <c r="CY1053" s="453"/>
      <c r="CZ1053" s="453"/>
      <c r="DA1053" s="453"/>
      <c r="DB1053" s="453"/>
      <c r="DC1053" s="453"/>
      <c r="DD1053" s="453"/>
      <c r="DE1053" s="453"/>
      <c r="DF1053" s="453"/>
      <c r="DG1053" s="453"/>
      <c r="DH1053" s="453"/>
      <c r="DI1053" s="453"/>
      <c r="DJ1053" s="453"/>
      <c r="DK1053" s="453"/>
      <c r="DL1053" s="453"/>
      <c r="DM1053" s="453"/>
      <c r="DN1053" s="453"/>
      <c r="DO1053" s="453"/>
      <c r="DP1053" s="453"/>
      <c r="DQ1053" s="453"/>
      <c r="DR1053" s="453"/>
      <c r="DS1053" s="453"/>
      <c r="DT1053" s="453"/>
      <c r="DU1053" s="453"/>
      <c r="DV1053" s="453"/>
      <c r="DW1053" s="453"/>
      <c r="DX1053" s="453"/>
      <c r="DY1053" s="453"/>
      <c r="DZ1053" s="453"/>
      <c r="EA1053" s="453"/>
      <c r="EB1053" s="453"/>
      <c r="EC1053" s="453"/>
      <c r="ED1053" s="453"/>
      <c r="EE1053" s="453"/>
      <c r="EF1053" s="453"/>
      <c r="EG1053" s="453"/>
      <c r="EH1053" s="453"/>
      <c r="EI1053" s="453"/>
      <c r="EJ1053" s="453"/>
      <c r="EK1053" s="453"/>
      <c r="EL1053" s="453"/>
      <c r="EM1053" s="453"/>
      <c r="EN1053" s="453"/>
      <c r="EO1053" s="453"/>
      <c r="EP1053" s="453"/>
      <c r="EQ1053" s="453"/>
      <c r="ER1053" s="453"/>
      <c r="ES1053" s="453"/>
      <c r="ET1053" s="453"/>
      <c r="EU1053" s="453"/>
      <c r="EV1053" s="453"/>
      <c r="EW1053" s="453"/>
      <c r="EX1053" s="453"/>
      <c r="EY1053" s="453"/>
      <c r="EZ1053" s="453"/>
      <c r="FA1053" s="453"/>
      <c r="FB1053" s="453"/>
      <c r="FC1053" s="453"/>
      <c r="FD1053" s="453"/>
      <c r="FE1053" s="453"/>
      <c r="FF1053" s="453"/>
      <c r="FG1053" s="453"/>
      <c r="FH1053" s="453"/>
      <c r="FI1053" s="453"/>
      <c r="FJ1053" s="453"/>
      <c r="FK1053" s="453"/>
      <c r="FL1053" s="453"/>
      <c r="FM1053" s="453"/>
      <c r="FN1053" s="453"/>
      <c r="FO1053" s="453"/>
      <c r="FP1053" s="453"/>
      <c r="FQ1053" s="453"/>
      <c r="FR1053" s="453"/>
      <c r="FS1053" s="453"/>
      <c r="FT1053" s="453"/>
      <c r="FU1053" s="453"/>
      <c r="FV1053" s="453"/>
      <c r="FW1053" s="453"/>
      <c r="FX1053" s="453"/>
      <c r="FY1053" s="453"/>
      <c r="FZ1053" s="453"/>
      <c r="GA1053" s="453"/>
      <c r="GB1053" s="453"/>
      <c r="GC1053" s="453"/>
      <c r="GD1053" s="453"/>
      <c r="GE1053" s="453"/>
      <c r="GF1053" s="453"/>
      <c r="GG1053" s="453"/>
      <c r="GH1053" s="453"/>
      <c r="GI1053" s="453"/>
      <c r="GJ1053" s="453"/>
      <c r="GK1053" s="453"/>
      <c r="GL1053" s="453"/>
      <c r="GM1053" s="453"/>
      <c r="GN1053" s="453"/>
      <c r="GO1053" s="453"/>
      <c r="GP1053" s="453"/>
      <c r="GQ1053" s="453"/>
      <c r="GR1053" s="453"/>
      <c r="GS1053" s="453"/>
      <c r="GT1053" s="453"/>
      <c r="GU1053" s="453"/>
      <c r="GV1053" s="453"/>
      <c r="GW1053" s="453"/>
      <c r="GX1053" s="453"/>
      <c r="GY1053" s="453"/>
      <c r="GZ1053" s="453"/>
      <c r="HA1053" s="453"/>
      <c r="HB1053" s="453"/>
      <c r="HC1053" s="453"/>
      <c r="HD1053" s="453"/>
      <c r="HE1053" s="453"/>
      <c r="HF1053" s="453"/>
      <c r="HG1053" s="453"/>
    </row>
    <row r="1054" s="454" customFormat="true" ht="15" hidden="false" customHeight="false" outlineLevel="0" collapsed="false">
      <c r="A1054" s="455"/>
      <c r="B1054" s="535" t="s">
        <v>714</v>
      </c>
      <c r="C1054" s="536" t="s">
        <v>240</v>
      </c>
      <c r="D1054" s="560" t="n">
        <v>1</v>
      </c>
      <c r="E1054" s="30"/>
      <c r="F1054" s="166" t="n">
        <f aca="false">E1054*D1054</f>
        <v>0</v>
      </c>
      <c r="G1054" s="453"/>
      <c r="H1054" s="453"/>
      <c r="I1054" s="453"/>
      <c r="J1054" s="453"/>
      <c r="K1054" s="453"/>
      <c r="L1054" s="453"/>
      <c r="M1054" s="453"/>
      <c r="N1054" s="453"/>
      <c r="O1054" s="453"/>
      <c r="P1054" s="453"/>
      <c r="Q1054" s="453"/>
      <c r="R1054" s="453"/>
      <c r="S1054" s="453"/>
      <c r="T1054" s="453"/>
      <c r="U1054" s="453"/>
      <c r="V1054" s="453"/>
      <c r="W1054" s="453"/>
      <c r="X1054" s="453"/>
      <c r="Y1054" s="453"/>
      <c r="Z1054" s="453"/>
      <c r="AA1054" s="453"/>
      <c r="AB1054" s="453"/>
      <c r="AC1054" s="453"/>
      <c r="AD1054" s="453"/>
      <c r="AE1054" s="453"/>
      <c r="AF1054" s="453"/>
      <c r="AG1054" s="453"/>
      <c r="AH1054" s="453"/>
      <c r="AI1054" s="453"/>
      <c r="AJ1054" s="453"/>
      <c r="AK1054" s="453"/>
      <c r="AL1054" s="453"/>
      <c r="AM1054" s="453"/>
      <c r="AN1054" s="453"/>
      <c r="AO1054" s="453"/>
      <c r="AP1054" s="453"/>
      <c r="AQ1054" s="453"/>
      <c r="AR1054" s="453"/>
      <c r="AS1054" s="453"/>
      <c r="AT1054" s="453"/>
      <c r="AU1054" s="453"/>
      <c r="AV1054" s="453"/>
      <c r="AW1054" s="453"/>
      <c r="AX1054" s="453"/>
      <c r="AY1054" s="453"/>
      <c r="AZ1054" s="453"/>
      <c r="BA1054" s="453"/>
      <c r="BB1054" s="453"/>
      <c r="BC1054" s="453"/>
      <c r="BD1054" s="453"/>
      <c r="BE1054" s="453"/>
      <c r="BF1054" s="453"/>
      <c r="BG1054" s="453"/>
      <c r="BH1054" s="453"/>
      <c r="BI1054" s="453"/>
      <c r="BJ1054" s="453"/>
      <c r="BK1054" s="453"/>
      <c r="BL1054" s="453"/>
      <c r="BM1054" s="453"/>
      <c r="BN1054" s="453"/>
      <c r="BO1054" s="453"/>
      <c r="BP1054" s="453"/>
      <c r="BQ1054" s="453"/>
      <c r="BR1054" s="453"/>
      <c r="BS1054" s="453"/>
      <c r="BT1054" s="453"/>
      <c r="BU1054" s="453"/>
      <c r="BV1054" s="453"/>
      <c r="BW1054" s="453"/>
      <c r="BX1054" s="453"/>
      <c r="BY1054" s="453"/>
      <c r="BZ1054" s="453"/>
      <c r="CA1054" s="453"/>
      <c r="CB1054" s="453"/>
      <c r="CC1054" s="453"/>
      <c r="CD1054" s="453"/>
      <c r="CE1054" s="453"/>
      <c r="CF1054" s="453"/>
      <c r="CG1054" s="453"/>
      <c r="CH1054" s="453"/>
      <c r="CI1054" s="453"/>
      <c r="CJ1054" s="453"/>
      <c r="CK1054" s="453"/>
      <c r="CL1054" s="453"/>
      <c r="CM1054" s="453"/>
      <c r="CN1054" s="453"/>
      <c r="CO1054" s="453"/>
      <c r="CP1054" s="453"/>
      <c r="CQ1054" s="453"/>
      <c r="CR1054" s="453"/>
      <c r="CS1054" s="453"/>
      <c r="CT1054" s="453"/>
      <c r="CU1054" s="453"/>
      <c r="CV1054" s="453"/>
      <c r="CW1054" s="453"/>
      <c r="CX1054" s="453"/>
      <c r="CY1054" s="453"/>
      <c r="CZ1054" s="453"/>
      <c r="DA1054" s="453"/>
      <c r="DB1054" s="453"/>
      <c r="DC1054" s="453"/>
      <c r="DD1054" s="453"/>
      <c r="DE1054" s="453"/>
      <c r="DF1054" s="453"/>
      <c r="DG1054" s="453"/>
      <c r="DH1054" s="453"/>
      <c r="DI1054" s="453"/>
      <c r="DJ1054" s="453"/>
      <c r="DK1054" s="453"/>
      <c r="DL1054" s="453"/>
      <c r="DM1054" s="453"/>
      <c r="DN1054" s="453"/>
      <c r="DO1054" s="453"/>
      <c r="DP1054" s="453"/>
      <c r="DQ1054" s="453"/>
      <c r="DR1054" s="453"/>
      <c r="DS1054" s="453"/>
      <c r="DT1054" s="453"/>
      <c r="DU1054" s="453"/>
      <c r="DV1054" s="453"/>
      <c r="DW1054" s="453"/>
      <c r="DX1054" s="453"/>
      <c r="DY1054" s="453"/>
      <c r="DZ1054" s="453"/>
      <c r="EA1054" s="453"/>
      <c r="EB1054" s="453"/>
      <c r="EC1054" s="453"/>
      <c r="ED1054" s="453"/>
      <c r="EE1054" s="453"/>
      <c r="EF1054" s="453"/>
      <c r="EG1054" s="453"/>
      <c r="EH1054" s="453"/>
      <c r="EI1054" s="453"/>
      <c r="EJ1054" s="453"/>
      <c r="EK1054" s="453"/>
      <c r="EL1054" s="453"/>
      <c r="EM1054" s="453"/>
      <c r="EN1054" s="453"/>
      <c r="EO1054" s="453"/>
      <c r="EP1054" s="453"/>
      <c r="EQ1054" s="453"/>
      <c r="ER1054" s="453"/>
      <c r="ES1054" s="453"/>
      <c r="ET1054" s="453"/>
      <c r="EU1054" s="453"/>
      <c r="EV1054" s="453"/>
      <c r="EW1054" s="453"/>
      <c r="EX1054" s="453"/>
      <c r="EY1054" s="453"/>
      <c r="EZ1054" s="453"/>
      <c r="FA1054" s="453"/>
      <c r="FB1054" s="453"/>
      <c r="FC1054" s="453"/>
      <c r="FD1054" s="453"/>
      <c r="FE1054" s="453"/>
      <c r="FF1054" s="453"/>
      <c r="FG1054" s="453"/>
      <c r="FH1054" s="453"/>
      <c r="FI1054" s="453"/>
      <c r="FJ1054" s="453"/>
      <c r="FK1054" s="453"/>
      <c r="FL1054" s="453"/>
      <c r="FM1054" s="453"/>
      <c r="FN1054" s="453"/>
      <c r="FO1054" s="453"/>
      <c r="FP1054" s="453"/>
      <c r="FQ1054" s="453"/>
      <c r="FR1054" s="453"/>
      <c r="FS1054" s="453"/>
      <c r="FT1054" s="453"/>
      <c r="FU1054" s="453"/>
      <c r="FV1054" s="453"/>
      <c r="FW1054" s="453"/>
      <c r="FX1054" s="453"/>
      <c r="FY1054" s="453"/>
      <c r="FZ1054" s="453"/>
      <c r="GA1054" s="453"/>
      <c r="GB1054" s="453"/>
      <c r="GC1054" s="453"/>
      <c r="GD1054" s="453"/>
      <c r="GE1054" s="453"/>
      <c r="GF1054" s="453"/>
      <c r="GG1054" s="453"/>
      <c r="GH1054" s="453"/>
      <c r="GI1054" s="453"/>
      <c r="GJ1054" s="453"/>
      <c r="GK1054" s="453"/>
      <c r="GL1054" s="453"/>
      <c r="GM1054" s="453"/>
      <c r="GN1054" s="453"/>
      <c r="GO1054" s="453"/>
      <c r="GP1054" s="453"/>
      <c r="GQ1054" s="453"/>
      <c r="GR1054" s="453"/>
      <c r="GS1054" s="453"/>
      <c r="GT1054" s="453"/>
      <c r="GU1054" s="453"/>
      <c r="GV1054" s="453"/>
      <c r="GW1054" s="453"/>
      <c r="GX1054" s="453"/>
      <c r="GY1054" s="453"/>
      <c r="GZ1054" s="453"/>
      <c r="HA1054" s="453"/>
      <c r="HB1054" s="453"/>
      <c r="HC1054" s="453"/>
      <c r="HD1054" s="453"/>
      <c r="HE1054" s="453"/>
      <c r="HF1054" s="453"/>
      <c r="HG1054" s="453"/>
    </row>
    <row r="1055" s="454" customFormat="true" ht="60" hidden="false" customHeight="false" outlineLevel="0" collapsed="false">
      <c r="A1055" s="449" t="s">
        <v>248</v>
      </c>
      <c r="B1055" s="450" t="s">
        <v>715</v>
      </c>
      <c r="C1055" s="509"/>
      <c r="D1055" s="557"/>
      <c r="E1055" s="39"/>
      <c r="F1055" s="199" t="n">
        <f aca="false">E1055*D1055</f>
        <v>0</v>
      </c>
      <c r="G1055" s="453"/>
      <c r="H1055" s="453"/>
      <c r="I1055" s="453"/>
      <c r="J1055" s="453"/>
      <c r="K1055" s="453"/>
      <c r="L1055" s="453"/>
      <c r="M1055" s="453"/>
      <c r="N1055" s="453"/>
      <c r="O1055" s="453"/>
      <c r="P1055" s="453"/>
      <c r="Q1055" s="453"/>
      <c r="R1055" s="453"/>
      <c r="S1055" s="453"/>
      <c r="T1055" s="453"/>
      <c r="U1055" s="453"/>
      <c r="V1055" s="453"/>
      <c r="W1055" s="453"/>
      <c r="X1055" s="453"/>
      <c r="Y1055" s="453"/>
      <c r="Z1055" s="453"/>
      <c r="AA1055" s="453"/>
      <c r="AB1055" s="453"/>
      <c r="AC1055" s="453"/>
      <c r="AD1055" s="453"/>
      <c r="AE1055" s="453"/>
      <c r="AF1055" s="453"/>
      <c r="AG1055" s="453"/>
      <c r="AH1055" s="453"/>
      <c r="AI1055" s="453"/>
      <c r="AJ1055" s="453"/>
      <c r="AK1055" s="453"/>
      <c r="AL1055" s="453"/>
      <c r="AM1055" s="453"/>
      <c r="AN1055" s="453"/>
      <c r="AO1055" s="453"/>
      <c r="AP1055" s="453"/>
      <c r="AQ1055" s="453"/>
      <c r="AR1055" s="453"/>
      <c r="AS1055" s="453"/>
      <c r="AT1055" s="453"/>
      <c r="AU1055" s="453"/>
      <c r="AV1055" s="453"/>
      <c r="AW1055" s="453"/>
      <c r="AX1055" s="453"/>
      <c r="AY1055" s="453"/>
      <c r="AZ1055" s="453"/>
      <c r="BA1055" s="453"/>
      <c r="BB1055" s="453"/>
      <c r="BC1055" s="453"/>
      <c r="BD1055" s="453"/>
      <c r="BE1055" s="453"/>
      <c r="BF1055" s="453"/>
      <c r="BG1055" s="453"/>
      <c r="BH1055" s="453"/>
      <c r="BI1055" s="453"/>
      <c r="BJ1055" s="453"/>
      <c r="BK1055" s="453"/>
      <c r="BL1055" s="453"/>
      <c r="BM1055" s="453"/>
      <c r="BN1055" s="453"/>
      <c r="BO1055" s="453"/>
      <c r="BP1055" s="453"/>
      <c r="BQ1055" s="453"/>
      <c r="BR1055" s="453"/>
      <c r="BS1055" s="453"/>
      <c r="BT1055" s="453"/>
      <c r="BU1055" s="453"/>
      <c r="BV1055" s="453"/>
      <c r="BW1055" s="453"/>
      <c r="BX1055" s="453"/>
      <c r="BY1055" s="453"/>
      <c r="BZ1055" s="453"/>
      <c r="CA1055" s="453"/>
      <c r="CB1055" s="453"/>
      <c r="CC1055" s="453"/>
      <c r="CD1055" s="453"/>
      <c r="CE1055" s="453"/>
      <c r="CF1055" s="453"/>
      <c r="CG1055" s="453"/>
      <c r="CH1055" s="453"/>
      <c r="CI1055" s="453"/>
      <c r="CJ1055" s="453"/>
      <c r="CK1055" s="453"/>
      <c r="CL1055" s="453"/>
      <c r="CM1055" s="453"/>
      <c r="CN1055" s="453"/>
      <c r="CO1055" s="453"/>
      <c r="CP1055" s="453"/>
      <c r="CQ1055" s="453"/>
      <c r="CR1055" s="453"/>
      <c r="CS1055" s="453"/>
      <c r="CT1055" s="453"/>
      <c r="CU1055" s="453"/>
      <c r="CV1055" s="453"/>
      <c r="CW1055" s="453"/>
      <c r="CX1055" s="453"/>
      <c r="CY1055" s="453"/>
      <c r="CZ1055" s="453"/>
      <c r="DA1055" s="453"/>
      <c r="DB1055" s="453"/>
      <c r="DC1055" s="453"/>
      <c r="DD1055" s="453"/>
      <c r="DE1055" s="453"/>
      <c r="DF1055" s="453"/>
      <c r="DG1055" s="453"/>
      <c r="DH1055" s="453"/>
      <c r="DI1055" s="453"/>
      <c r="DJ1055" s="453"/>
      <c r="DK1055" s="453"/>
      <c r="DL1055" s="453"/>
      <c r="DM1055" s="453"/>
      <c r="DN1055" s="453"/>
      <c r="DO1055" s="453"/>
      <c r="DP1055" s="453"/>
      <c r="DQ1055" s="453"/>
      <c r="DR1055" s="453"/>
      <c r="DS1055" s="453"/>
      <c r="DT1055" s="453"/>
      <c r="DU1055" s="453"/>
      <c r="DV1055" s="453"/>
      <c r="DW1055" s="453"/>
      <c r="DX1055" s="453"/>
      <c r="DY1055" s="453"/>
      <c r="DZ1055" s="453"/>
      <c r="EA1055" s="453"/>
      <c r="EB1055" s="453"/>
      <c r="EC1055" s="453"/>
      <c r="ED1055" s="453"/>
      <c r="EE1055" s="453"/>
      <c r="EF1055" s="453"/>
      <c r="EG1055" s="453"/>
      <c r="EH1055" s="453"/>
      <c r="EI1055" s="453"/>
      <c r="EJ1055" s="453"/>
      <c r="EK1055" s="453"/>
      <c r="EL1055" s="453"/>
      <c r="EM1055" s="453"/>
      <c r="EN1055" s="453"/>
      <c r="EO1055" s="453"/>
      <c r="EP1055" s="453"/>
      <c r="EQ1055" s="453"/>
      <c r="ER1055" s="453"/>
      <c r="ES1055" s="453"/>
      <c r="ET1055" s="453"/>
      <c r="EU1055" s="453"/>
      <c r="EV1055" s="453"/>
      <c r="EW1055" s="453"/>
      <c r="EX1055" s="453"/>
      <c r="EY1055" s="453"/>
      <c r="EZ1055" s="453"/>
      <c r="FA1055" s="453"/>
      <c r="FB1055" s="453"/>
      <c r="FC1055" s="453"/>
      <c r="FD1055" s="453"/>
      <c r="FE1055" s="453"/>
      <c r="FF1055" s="453"/>
      <c r="FG1055" s="453"/>
      <c r="FH1055" s="453"/>
      <c r="FI1055" s="453"/>
      <c r="FJ1055" s="453"/>
      <c r="FK1055" s="453"/>
      <c r="FL1055" s="453"/>
      <c r="FM1055" s="453"/>
      <c r="FN1055" s="453"/>
      <c r="FO1055" s="453"/>
      <c r="FP1055" s="453"/>
      <c r="FQ1055" s="453"/>
      <c r="FR1055" s="453"/>
      <c r="FS1055" s="453"/>
      <c r="FT1055" s="453"/>
      <c r="FU1055" s="453"/>
      <c r="FV1055" s="453"/>
      <c r="FW1055" s="453"/>
      <c r="FX1055" s="453"/>
      <c r="FY1055" s="453"/>
      <c r="FZ1055" s="453"/>
      <c r="GA1055" s="453"/>
      <c r="GB1055" s="453"/>
      <c r="GC1055" s="453"/>
      <c r="GD1055" s="453"/>
      <c r="GE1055" s="453"/>
      <c r="GF1055" s="453"/>
      <c r="GG1055" s="453"/>
      <c r="GH1055" s="453"/>
      <c r="GI1055" s="453"/>
      <c r="GJ1055" s="453"/>
      <c r="GK1055" s="453"/>
      <c r="GL1055" s="453"/>
      <c r="GM1055" s="453"/>
      <c r="GN1055" s="453"/>
      <c r="GO1055" s="453"/>
      <c r="GP1055" s="453"/>
      <c r="GQ1055" s="453"/>
      <c r="GR1055" s="453"/>
      <c r="GS1055" s="453"/>
      <c r="GT1055" s="453"/>
      <c r="GU1055" s="453"/>
      <c r="GV1055" s="453"/>
      <c r="GW1055" s="453"/>
      <c r="GX1055" s="453"/>
      <c r="GY1055" s="453"/>
      <c r="GZ1055" s="453"/>
      <c r="HA1055" s="453"/>
      <c r="HB1055" s="453"/>
      <c r="HC1055" s="453"/>
      <c r="HD1055" s="453"/>
      <c r="HE1055" s="453"/>
      <c r="HF1055" s="453"/>
      <c r="HG1055" s="453"/>
    </row>
    <row r="1056" s="454" customFormat="true" ht="210" hidden="false" customHeight="false" outlineLevel="0" collapsed="false">
      <c r="A1056" s="455"/>
      <c r="B1056" s="558" t="s">
        <v>716</v>
      </c>
      <c r="C1056" s="518"/>
      <c r="D1056" s="559"/>
      <c r="E1056" s="81"/>
      <c r="F1056" s="223" t="n">
        <f aca="false">E1056*D1056</f>
        <v>0</v>
      </c>
      <c r="G1056" s="453"/>
      <c r="H1056" s="453"/>
      <c r="I1056" s="453"/>
      <c r="J1056" s="453"/>
      <c r="K1056" s="453"/>
      <c r="L1056" s="453"/>
      <c r="M1056" s="453"/>
      <c r="N1056" s="453"/>
      <c r="O1056" s="453"/>
      <c r="P1056" s="453"/>
      <c r="Q1056" s="453"/>
      <c r="R1056" s="453"/>
      <c r="S1056" s="453"/>
      <c r="T1056" s="453"/>
      <c r="U1056" s="453"/>
      <c r="V1056" s="453"/>
      <c r="W1056" s="453"/>
      <c r="X1056" s="453"/>
      <c r="Y1056" s="453"/>
      <c r="Z1056" s="453"/>
      <c r="AA1056" s="453"/>
      <c r="AB1056" s="453"/>
      <c r="AC1056" s="453"/>
      <c r="AD1056" s="453"/>
      <c r="AE1056" s="453"/>
      <c r="AF1056" s="453"/>
      <c r="AG1056" s="453"/>
      <c r="AH1056" s="453"/>
      <c r="AI1056" s="453"/>
      <c r="AJ1056" s="453"/>
      <c r="AK1056" s="453"/>
      <c r="AL1056" s="453"/>
      <c r="AM1056" s="453"/>
      <c r="AN1056" s="453"/>
      <c r="AO1056" s="453"/>
      <c r="AP1056" s="453"/>
      <c r="AQ1056" s="453"/>
      <c r="AR1056" s="453"/>
      <c r="AS1056" s="453"/>
      <c r="AT1056" s="453"/>
      <c r="AU1056" s="453"/>
      <c r="AV1056" s="453"/>
      <c r="AW1056" s="453"/>
      <c r="AX1056" s="453"/>
      <c r="AY1056" s="453"/>
      <c r="AZ1056" s="453"/>
      <c r="BA1056" s="453"/>
      <c r="BB1056" s="453"/>
      <c r="BC1056" s="453"/>
      <c r="BD1056" s="453"/>
      <c r="BE1056" s="453"/>
      <c r="BF1056" s="453"/>
      <c r="BG1056" s="453"/>
      <c r="BH1056" s="453"/>
      <c r="BI1056" s="453"/>
      <c r="BJ1056" s="453"/>
      <c r="BK1056" s="453"/>
      <c r="BL1056" s="453"/>
      <c r="BM1056" s="453"/>
      <c r="BN1056" s="453"/>
      <c r="BO1056" s="453"/>
      <c r="BP1056" s="453"/>
      <c r="BQ1056" s="453"/>
      <c r="BR1056" s="453"/>
      <c r="BS1056" s="453"/>
      <c r="BT1056" s="453"/>
      <c r="BU1056" s="453"/>
      <c r="BV1056" s="453"/>
      <c r="BW1056" s="453"/>
      <c r="BX1056" s="453"/>
      <c r="BY1056" s="453"/>
      <c r="BZ1056" s="453"/>
      <c r="CA1056" s="453"/>
      <c r="CB1056" s="453"/>
      <c r="CC1056" s="453"/>
      <c r="CD1056" s="453"/>
      <c r="CE1056" s="453"/>
      <c r="CF1056" s="453"/>
      <c r="CG1056" s="453"/>
      <c r="CH1056" s="453"/>
      <c r="CI1056" s="453"/>
      <c r="CJ1056" s="453"/>
      <c r="CK1056" s="453"/>
      <c r="CL1056" s="453"/>
      <c r="CM1056" s="453"/>
      <c r="CN1056" s="453"/>
      <c r="CO1056" s="453"/>
      <c r="CP1056" s="453"/>
      <c r="CQ1056" s="453"/>
      <c r="CR1056" s="453"/>
      <c r="CS1056" s="453"/>
      <c r="CT1056" s="453"/>
      <c r="CU1056" s="453"/>
      <c r="CV1056" s="453"/>
      <c r="CW1056" s="453"/>
      <c r="CX1056" s="453"/>
      <c r="CY1056" s="453"/>
      <c r="CZ1056" s="453"/>
      <c r="DA1056" s="453"/>
      <c r="DB1056" s="453"/>
      <c r="DC1056" s="453"/>
      <c r="DD1056" s="453"/>
      <c r="DE1056" s="453"/>
      <c r="DF1056" s="453"/>
      <c r="DG1056" s="453"/>
      <c r="DH1056" s="453"/>
      <c r="DI1056" s="453"/>
      <c r="DJ1056" s="453"/>
      <c r="DK1056" s="453"/>
      <c r="DL1056" s="453"/>
      <c r="DM1056" s="453"/>
      <c r="DN1056" s="453"/>
      <c r="DO1056" s="453"/>
      <c r="DP1056" s="453"/>
      <c r="DQ1056" s="453"/>
      <c r="DR1056" s="453"/>
      <c r="DS1056" s="453"/>
      <c r="DT1056" s="453"/>
      <c r="DU1056" s="453"/>
      <c r="DV1056" s="453"/>
      <c r="DW1056" s="453"/>
      <c r="DX1056" s="453"/>
      <c r="DY1056" s="453"/>
      <c r="DZ1056" s="453"/>
      <c r="EA1056" s="453"/>
      <c r="EB1056" s="453"/>
      <c r="EC1056" s="453"/>
      <c r="ED1056" s="453"/>
      <c r="EE1056" s="453"/>
      <c r="EF1056" s="453"/>
      <c r="EG1056" s="453"/>
      <c r="EH1056" s="453"/>
      <c r="EI1056" s="453"/>
      <c r="EJ1056" s="453"/>
      <c r="EK1056" s="453"/>
      <c r="EL1056" s="453"/>
      <c r="EM1056" s="453"/>
      <c r="EN1056" s="453"/>
      <c r="EO1056" s="453"/>
      <c r="EP1056" s="453"/>
      <c r="EQ1056" s="453"/>
      <c r="ER1056" s="453"/>
      <c r="ES1056" s="453"/>
      <c r="ET1056" s="453"/>
      <c r="EU1056" s="453"/>
      <c r="EV1056" s="453"/>
      <c r="EW1056" s="453"/>
      <c r="EX1056" s="453"/>
      <c r="EY1056" s="453"/>
      <c r="EZ1056" s="453"/>
      <c r="FA1056" s="453"/>
      <c r="FB1056" s="453"/>
      <c r="FC1056" s="453"/>
      <c r="FD1056" s="453"/>
      <c r="FE1056" s="453"/>
      <c r="FF1056" s="453"/>
      <c r="FG1056" s="453"/>
      <c r="FH1056" s="453"/>
      <c r="FI1056" s="453"/>
      <c r="FJ1056" s="453"/>
      <c r="FK1056" s="453"/>
      <c r="FL1056" s="453"/>
      <c r="FM1056" s="453"/>
      <c r="FN1056" s="453"/>
      <c r="FO1056" s="453"/>
      <c r="FP1056" s="453"/>
      <c r="FQ1056" s="453"/>
      <c r="FR1056" s="453"/>
      <c r="FS1056" s="453"/>
      <c r="FT1056" s="453"/>
      <c r="FU1056" s="453"/>
      <c r="FV1056" s="453"/>
      <c r="FW1056" s="453"/>
      <c r="FX1056" s="453"/>
      <c r="FY1056" s="453"/>
      <c r="FZ1056" s="453"/>
      <c r="GA1056" s="453"/>
      <c r="GB1056" s="453"/>
      <c r="GC1056" s="453"/>
      <c r="GD1056" s="453"/>
      <c r="GE1056" s="453"/>
      <c r="GF1056" s="453"/>
      <c r="GG1056" s="453"/>
      <c r="GH1056" s="453"/>
      <c r="GI1056" s="453"/>
      <c r="GJ1056" s="453"/>
      <c r="GK1056" s="453"/>
      <c r="GL1056" s="453"/>
      <c r="GM1056" s="453"/>
      <c r="GN1056" s="453"/>
      <c r="GO1056" s="453"/>
      <c r="GP1056" s="453"/>
      <c r="GQ1056" s="453"/>
      <c r="GR1056" s="453"/>
      <c r="GS1056" s="453"/>
      <c r="GT1056" s="453"/>
      <c r="GU1056" s="453"/>
      <c r="GV1056" s="453"/>
      <c r="GW1056" s="453"/>
      <c r="GX1056" s="453"/>
      <c r="GY1056" s="453"/>
      <c r="GZ1056" s="453"/>
      <c r="HA1056" s="453"/>
      <c r="HB1056" s="453"/>
      <c r="HC1056" s="453"/>
      <c r="HD1056" s="453"/>
      <c r="HE1056" s="453"/>
      <c r="HF1056" s="453"/>
      <c r="HG1056" s="453"/>
    </row>
    <row r="1057" s="454" customFormat="true" ht="210" hidden="false" customHeight="false" outlineLevel="0" collapsed="false">
      <c r="A1057" s="455"/>
      <c r="B1057" s="558" t="s">
        <v>717</v>
      </c>
      <c r="C1057" s="518"/>
      <c r="D1057" s="559"/>
      <c r="E1057" s="81"/>
      <c r="F1057" s="223" t="n">
        <f aca="false">E1057*D1057</f>
        <v>0</v>
      </c>
      <c r="G1057" s="453"/>
      <c r="H1057" s="453"/>
      <c r="I1057" s="453"/>
      <c r="J1057" s="453"/>
      <c r="K1057" s="453"/>
      <c r="L1057" s="453"/>
      <c r="M1057" s="453"/>
      <c r="N1057" s="453"/>
      <c r="O1057" s="453"/>
      <c r="P1057" s="453"/>
      <c r="Q1057" s="453"/>
      <c r="R1057" s="453"/>
      <c r="S1057" s="453"/>
      <c r="T1057" s="453"/>
      <c r="U1057" s="453"/>
      <c r="V1057" s="453"/>
      <c r="W1057" s="453"/>
      <c r="X1057" s="453"/>
      <c r="Y1057" s="453"/>
      <c r="Z1057" s="453"/>
      <c r="AA1057" s="453"/>
      <c r="AB1057" s="453"/>
      <c r="AC1057" s="453"/>
      <c r="AD1057" s="453"/>
      <c r="AE1057" s="453"/>
      <c r="AF1057" s="453"/>
      <c r="AG1057" s="453"/>
      <c r="AH1057" s="453"/>
      <c r="AI1057" s="453"/>
      <c r="AJ1057" s="453"/>
      <c r="AK1057" s="453"/>
      <c r="AL1057" s="453"/>
      <c r="AM1057" s="453"/>
      <c r="AN1057" s="453"/>
      <c r="AO1057" s="453"/>
      <c r="AP1057" s="453"/>
      <c r="AQ1057" s="453"/>
      <c r="AR1057" s="453"/>
      <c r="AS1057" s="453"/>
      <c r="AT1057" s="453"/>
      <c r="AU1057" s="453"/>
      <c r="AV1057" s="453"/>
      <c r="AW1057" s="453"/>
      <c r="AX1057" s="453"/>
      <c r="AY1057" s="453"/>
      <c r="AZ1057" s="453"/>
      <c r="BA1057" s="453"/>
      <c r="BB1057" s="453"/>
      <c r="BC1057" s="453"/>
      <c r="BD1057" s="453"/>
      <c r="BE1057" s="453"/>
      <c r="BF1057" s="453"/>
      <c r="BG1057" s="453"/>
      <c r="BH1057" s="453"/>
      <c r="BI1057" s="453"/>
      <c r="BJ1057" s="453"/>
      <c r="BK1057" s="453"/>
      <c r="BL1057" s="453"/>
      <c r="BM1057" s="453"/>
      <c r="BN1057" s="453"/>
      <c r="BO1057" s="453"/>
      <c r="BP1057" s="453"/>
      <c r="BQ1057" s="453"/>
      <c r="BR1057" s="453"/>
      <c r="BS1057" s="453"/>
      <c r="BT1057" s="453"/>
      <c r="BU1057" s="453"/>
      <c r="BV1057" s="453"/>
      <c r="BW1057" s="453"/>
      <c r="BX1057" s="453"/>
      <c r="BY1057" s="453"/>
      <c r="BZ1057" s="453"/>
      <c r="CA1057" s="453"/>
      <c r="CB1057" s="453"/>
      <c r="CC1057" s="453"/>
      <c r="CD1057" s="453"/>
      <c r="CE1057" s="453"/>
      <c r="CF1057" s="453"/>
      <c r="CG1057" s="453"/>
      <c r="CH1057" s="453"/>
      <c r="CI1057" s="453"/>
      <c r="CJ1057" s="453"/>
      <c r="CK1057" s="453"/>
      <c r="CL1057" s="453"/>
      <c r="CM1057" s="453"/>
      <c r="CN1057" s="453"/>
      <c r="CO1057" s="453"/>
      <c r="CP1057" s="453"/>
      <c r="CQ1057" s="453"/>
      <c r="CR1057" s="453"/>
      <c r="CS1057" s="453"/>
      <c r="CT1057" s="453"/>
      <c r="CU1057" s="453"/>
      <c r="CV1057" s="453"/>
      <c r="CW1057" s="453"/>
      <c r="CX1057" s="453"/>
      <c r="CY1057" s="453"/>
      <c r="CZ1057" s="453"/>
      <c r="DA1057" s="453"/>
      <c r="DB1057" s="453"/>
      <c r="DC1057" s="453"/>
      <c r="DD1057" s="453"/>
      <c r="DE1057" s="453"/>
      <c r="DF1057" s="453"/>
      <c r="DG1057" s="453"/>
      <c r="DH1057" s="453"/>
      <c r="DI1057" s="453"/>
      <c r="DJ1057" s="453"/>
      <c r="DK1057" s="453"/>
      <c r="DL1057" s="453"/>
      <c r="DM1057" s="453"/>
      <c r="DN1057" s="453"/>
      <c r="DO1057" s="453"/>
      <c r="DP1057" s="453"/>
      <c r="DQ1057" s="453"/>
      <c r="DR1057" s="453"/>
      <c r="DS1057" s="453"/>
      <c r="DT1057" s="453"/>
      <c r="DU1057" s="453"/>
      <c r="DV1057" s="453"/>
      <c r="DW1057" s="453"/>
      <c r="DX1057" s="453"/>
      <c r="DY1057" s="453"/>
      <c r="DZ1057" s="453"/>
      <c r="EA1057" s="453"/>
      <c r="EB1057" s="453"/>
      <c r="EC1057" s="453"/>
      <c r="ED1057" s="453"/>
      <c r="EE1057" s="453"/>
      <c r="EF1057" s="453"/>
      <c r="EG1057" s="453"/>
      <c r="EH1057" s="453"/>
      <c r="EI1057" s="453"/>
      <c r="EJ1057" s="453"/>
      <c r="EK1057" s="453"/>
      <c r="EL1057" s="453"/>
      <c r="EM1057" s="453"/>
      <c r="EN1057" s="453"/>
      <c r="EO1057" s="453"/>
      <c r="EP1057" s="453"/>
      <c r="EQ1057" s="453"/>
      <c r="ER1057" s="453"/>
      <c r="ES1057" s="453"/>
      <c r="ET1057" s="453"/>
      <c r="EU1057" s="453"/>
      <c r="EV1057" s="453"/>
      <c r="EW1057" s="453"/>
      <c r="EX1057" s="453"/>
      <c r="EY1057" s="453"/>
      <c r="EZ1057" s="453"/>
      <c r="FA1057" s="453"/>
      <c r="FB1057" s="453"/>
      <c r="FC1057" s="453"/>
      <c r="FD1057" s="453"/>
      <c r="FE1057" s="453"/>
      <c r="FF1057" s="453"/>
      <c r="FG1057" s="453"/>
      <c r="FH1057" s="453"/>
      <c r="FI1057" s="453"/>
      <c r="FJ1057" s="453"/>
      <c r="FK1057" s="453"/>
      <c r="FL1057" s="453"/>
      <c r="FM1057" s="453"/>
      <c r="FN1057" s="453"/>
      <c r="FO1057" s="453"/>
      <c r="FP1057" s="453"/>
      <c r="FQ1057" s="453"/>
      <c r="FR1057" s="453"/>
      <c r="FS1057" s="453"/>
      <c r="FT1057" s="453"/>
      <c r="FU1057" s="453"/>
      <c r="FV1057" s="453"/>
      <c r="FW1057" s="453"/>
      <c r="FX1057" s="453"/>
      <c r="FY1057" s="453"/>
      <c r="FZ1057" s="453"/>
      <c r="GA1057" s="453"/>
      <c r="GB1057" s="453"/>
      <c r="GC1057" s="453"/>
      <c r="GD1057" s="453"/>
      <c r="GE1057" s="453"/>
      <c r="GF1057" s="453"/>
      <c r="GG1057" s="453"/>
      <c r="GH1057" s="453"/>
      <c r="GI1057" s="453"/>
      <c r="GJ1057" s="453"/>
      <c r="GK1057" s="453"/>
      <c r="GL1057" s="453"/>
      <c r="GM1057" s="453"/>
      <c r="GN1057" s="453"/>
      <c r="GO1057" s="453"/>
      <c r="GP1057" s="453"/>
      <c r="GQ1057" s="453"/>
      <c r="GR1057" s="453"/>
      <c r="GS1057" s="453"/>
      <c r="GT1057" s="453"/>
      <c r="GU1057" s="453"/>
      <c r="GV1057" s="453"/>
      <c r="GW1057" s="453"/>
      <c r="GX1057" s="453"/>
      <c r="GY1057" s="453"/>
      <c r="GZ1057" s="453"/>
      <c r="HA1057" s="453"/>
      <c r="HB1057" s="453"/>
      <c r="HC1057" s="453"/>
      <c r="HD1057" s="453"/>
      <c r="HE1057" s="453"/>
      <c r="HF1057" s="453"/>
      <c r="HG1057" s="453"/>
    </row>
    <row r="1058" s="454" customFormat="true" ht="46.5" hidden="false" customHeight="false" outlineLevel="0" collapsed="false">
      <c r="A1058" s="455"/>
      <c r="B1058" s="558" t="s">
        <v>718</v>
      </c>
      <c r="C1058" s="518"/>
      <c r="D1058" s="559"/>
      <c r="E1058" s="43"/>
      <c r="F1058" s="224" t="n">
        <f aca="false">E1058*D1058</f>
        <v>0</v>
      </c>
      <c r="G1058" s="453"/>
      <c r="H1058" s="453"/>
      <c r="I1058" s="453"/>
      <c r="J1058" s="453"/>
      <c r="K1058" s="453"/>
      <c r="L1058" s="453"/>
      <c r="M1058" s="453"/>
      <c r="N1058" s="453"/>
      <c r="O1058" s="453"/>
      <c r="P1058" s="453"/>
      <c r="Q1058" s="453"/>
      <c r="R1058" s="453"/>
      <c r="S1058" s="453"/>
      <c r="T1058" s="453"/>
      <c r="U1058" s="453"/>
      <c r="V1058" s="453"/>
      <c r="W1058" s="453"/>
      <c r="X1058" s="453"/>
      <c r="Y1058" s="453"/>
      <c r="Z1058" s="453"/>
      <c r="AA1058" s="453"/>
      <c r="AB1058" s="453"/>
      <c r="AC1058" s="453"/>
      <c r="AD1058" s="453"/>
      <c r="AE1058" s="453"/>
      <c r="AF1058" s="453"/>
      <c r="AG1058" s="453"/>
      <c r="AH1058" s="453"/>
      <c r="AI1058" s="453"/>
      <c r="AJ1058" s="453"/>
      <c r="AK1058" s="453"/>
      <c r="AL1058" s="453"/>
      <c r="AM1058" s="453"/>
      <c r="AN1058" s="453"/>
      <c r="AO1058" s="453"/>
      <c r="AP1058" s="453"/>
      <c r="AQ1058" s="453"/>
      <c r="AR1058" s="453"/>
      <c r="AS1058" s="453"/>
      <c r="AT1058" s="453"/>
      <c r="AU1058" s="453"/>
      <c r="AV1058" s="453"/>
      <c r="AW1058" s="453"/>
      <c r="AX1058" s="453"/>
      <c r="AY1058" s="453"/>
      <c r="AZ1058" s="453"/>
      <c r="BA1058" s="453"/>
      <c r="BB1058" s="453"/>
      <c r="BC1058" s="453"/>
      <c r="BD1058" s="453"/>
      <c r="BE1058" s="453"/>
      <c r="BF1058" s="453"/>
      <c r="BG1058" s="453"/>
      <c r="BH1058" s="453"/>
      <c r="BI1058" s="453"/>
      <c r="BJ1058" s="453"/>
      <c r="BK1058" s="453"/>
      <c r="BL1058" s="453"/>
      <c r="BM1058" s="453"/>
      <c r="BN1058" s="453"/>
      <c r="BO1058" s="453"/>
      <c r="BP1058" s="453"/>
      <c r="BQ1058" s="453"/>
      <c r="BR1058" s="453"/>
      <c r="BS1058" s="453"/>
      <c r="BT1058" s="453"/>
      <c r="BU1058" s="453"/>
      <c r="BV1058" s="453"/>
      <c r="BW1058" s="453"/>
      <c r="BX1058" s="453"/>
      <c r="BY1058" s="453"/>
      <c r="BZ1058" s="453"/>
      <c r="CA1058" s="453"/>
      <c r="CB1058" s="453"/>
      <c r="CC1058" s="453"/>
      <c r="CD1058" s="453"/>
      <c r="CE1058" s="453"/>
      <c r="CF1058" s="453"/>
      <c r="CG1058" s="453"/>
      <c r="CH1058" s="453"/>
      <c r="CI1058" s="453"/>
      <c r="CJ1058" s="453"/>
      <c r="CK1058" s="453"/>
      <c r="CL1058" s="453"/>
      <c r="CM1058" s="453"/>
      <c r="CN1058" s="453"/>
      <c r="CO1058" s="453"/>
      <c r="CP1058" s="453"/>
      <c r="CQ1058" s="453"/>
      <c r="CR1058" s="453"/>
      <c r="CS1058" s="453"/>
      <c r="CT1058" s="453"/>
      <c r="CU1058" s="453"/>
      <c r="CV1058" s="453"/>
      <c r="CW1058" s="453"/>
      <c r="CX1058" s="453"/>
      <c r="CY1058" s="453"/>
      <c r="CZ1058" s="453"/>
      <c r="DA1058" s="453"/>
      <c r="DB1058" s="453"/>
      <c r="DC1058" s="453"/>
      <c r="DD1058" s="453"/>
      <c r="DE1058" s="453"/>
      <c r="DF1058" s="453"/>
      <c r="DG1058" s="453"/>
      <c r="DH1058" s="453"/>
      <c r="DI1058" s="453"/>
      <c r="DJ1058" s="453"/>
      <c r="DK1058" s="453"/>
      <c r="DL1058" s="453"/>
      <c r="DM1058" s="453"/>
      <c r="DN1058" s="453"/>
      <c r="DO1058" s="453"/>
      <c r="DP1058" s="453"/>
      <c r="DQ1058" s="453"/>
      <c r="DR1058" s="453"/>
      <c r="DS1058" s="453"/>
      <c r="DT1058" s="453"/>
      <c r="DU1058" s="453"/>
      <c r="DV1058" s="453"/>
      <c r="DW1058" s="453"/>
      <c r="DX1058" s="453"/>
      <c r="DY1058" s="453"/>
      <c r="DZ1058" s="453"/>
      <c r="EA1058" s="453"/>
      <c r="EB1058" s="453"/>
      <c r="EC1058" s="453"/>
      <c r="ED1058" s="453"/>
      <c r="EE1058" s="453"/>
      <c r="EF1058" s="453"/>
      <c r="EG1058" s="453"/>
      <c r="EH1058" s="453"/>
      <c r="EI1058" s="453"/>
      <c r="EJ1058" s="453"/>
      <c r="EK1058" s="453"/>
      <c r="EL1058" s="453"/>
      <c r="EM1058" s="453"/>
      <c r="EN1058" s="453"/>
      <c r="EO1058" s="453"/>
      <c r="EP1058" s="453"/>
      <c r="EQ1058" s="453"/>
      <c r="ER1058" s="453"/>
      <c r="ES1058" s="453"/>
      <c r="ET1058" s="453"/>
      <c r="EU1058" s="453"/>
      <c r="EV1058" s="453"/>
      <c r="EW1058" s="453"/>
      <c r="EX1058" s="453"/>
      <c r="EY1058" s="453"/>
      <c r="EZ1058" s="453"/>
      <c r="FA1058" s="453"/>
      <c r="FB1058" s="453"/>
      <c r="FC1058" s="453"/>
      <c r="FD1058" s="453"/>
      <c r="FE1058" s="453"/>
      <c r="FF1058" s="453"/>
      <c r="FG1058" s="453"/>
      <c r="FH1058" s="453"/>
      <c r="FI1058" s="453"/>
      <c r="FJ1058" s="453"/>
      <c r="FK1058" s="453"/>
      <c r="FL1058" s="453"/>
      <c r="FM1058" s="453"/>
      <c r="FN1058" s="453"/>
      <c r="FO1058" s="453"/>
      <c r="FP1058" s="453"/>
      <c r="FQ1058" s="453"/>
      <c r="FR1058" s="453"/>
      <c r="FS1058" s="453"/>
      <c r="FT1058" s="453"/>
      <c r="FU1058" s="453"/>
      <c r="FV1058" s="453"/>
      <c r="FW1058" s="453"/>
      <c r="FX1058" s="453"/>
      <c r="FY1058" s="453"/>
      <c r="FZ1058" s="453"/>
      <c r="GA1058" s="453"/>
      <c r="GB1058" s="453"/>
      <c r="GC1058" s="453"/>
      <c r="GD1058" s="453"/>
      <c r="GE1058" s="453"/>
      <c r="GF1058" s="453"/>
      <c r="GG1058" s="453"/>
      <c r="GH1058" s="453"/>
      <c r="GI1058" s="453"/>
      <c r="GJ1058" s="453"/>
      <c r="GK1058" s="453"/>
      <c r="GL1058" s="453"/>
      <c r="GM1058" s="453"/>
      <c r="GN1058" s="453"/>
      <c r="GO1058" s="453"/>
      <c r="GP1058" s="453"/>
      <c r="GQ1058" s="453"/>
      <c r="GR1058" s="453"/>
      <c r="GS1058" s="453"/>
      <c r="GT1058" s="453"/>
      <c r="GU1058" s="453"/>
      <c r="GV1058" s="453"/>
      <c r="GW1058" s="453"/>
      <c r="GX1058" s="453"/>
      <c r="GY1058" s="453"/>
      <c r="GZ1058" s="453"/>
      <c r="HA1058" s="453"/>
      <c r="HB1058" s="453"/>
      <c r="HC1058" s="453"/>
      <c r="HD1058" s="453"/>
      <c r="HE1058" s="453"/>
      <c r="HF1058" s="453"/>
      <c r="HG1058" s="453"/>
    </row>
    <row r="1059" s="454" customFormat="true" ht="15" hidden="false" customHeight="false" outlineLevel="0" collapsed="false">
      <c r="A1059" s="465"/>
      <c r="B1059" s="535" t="s">
        <v>719</v>
      </c>
      <c r="C1059" s="246" t="s">
        <v>240</v>
      </c>
      <c r="D1059" s="561" t="n">
        <v>1</v>
      </c>
      <c r="E1059" s="30"/>
      <c r="F1059" s="166" t="n">
        <f aca="false">E1059*D1059</f>
        <v>0</v>
      </c>
      <c r="G1059" s="453"/>
      <c r="H1059" s="453"/>
      <c r="I1059" s="453"/>
      <c r="J1059" s="453"/>
      <c r="K1059" s="453"/>
      <c r="L1059" s="453"/>
      <c r="M1059" s="453"/>
      <c r="N1059" s="453"/>
      <c r="O1059" s="453"/>
      <c r="P1059" s="453"/>
      <c r="Q1059" s="453"/>
      <c r="R1059" s="453"/>
      <c r="S1059" s="453"/>
      <c r="T1059" s="453"/>
      <c r="U1059" s="453"/>
      <c r="V1059" s="453"/>
      <c r="W1059" s="453"/>
      <c r="X1059" s="453"/>
      <c r="Y1059" s="453"/>
      <c r="Z1059" s="453"/>
      <c r="AA1059" s="453"/>
      <c r="AB1059" s="453"/>
      <c r="AC1059" s="453"/>
      <c r="AD1059" s="453"/>
      <c r="AE1059" s="453"/>
      <c r="AF1059" s="453"/>
      <c r="AG1059" s="453"/>
      <c r="AH1059" s="453"/>
      <c r="AI1059" s="453"/>
      <c r="AJ1059" s="453"/>
      <c r="AK1059" s="453"/>
      <c r="AL1059" s="453"/>
      <c r="AM1059" s="453"/>
      <c r="AN1059" s="453"/>
      <c r="AO1059" s="453"/>
      <c r="AP1059" s="453"/>
      <c r="AQ1059" s="453"/>
      <c r="AR1059" s="453"/>
      <c r="AS1059" s="453"/>
      <c r="AT1059" s="453"/>
      <c r="AU1059" s="453"/>
      <c r="AV1059" s="453"/>
      <c r="AW1059" s="453"/>
      <c r="AX1059" s="453"/>
      <c r="AY1059" s="453"/>
      <c r="AZ1059" s="453"/>
      <c r="BA1059" s="453"/>
      <c r="BB1059" s="453"/>
      <c r="BC1059" s="453"/>
      <c r="BD1059" s="453"/>
      <c r="BE1059" s="453"/>
      <c r="BF1059" s="453"/>
      <c r="BG1059" s="453"/>
      <c r="BH1059" s="453"/>
      <c r="BI1059" s="453"/>
      <c r="BJ1059" s="453"/>
      <c r="BK1059" s="453"/>
      <c r="BL1059" s="453"/>
      <c r="BM1059" s="453"/>
      <c r="BN1059" s="453"/>
      <c r="BO1059" s="453"/>
      <c r="BP1059" s="453"/>
      <c r="BQ1059" s="453"/>
      <c r="BR1059" s="453"/>
      <c r="BS1059" s="453"/>
      <c r="BT1059" s="453"/>
      <c r="BU1059" s="453"/>
      <c r="BV1059" s="453"/>
      <c r="BW1059" s="453"/>
      <c r="BX1059" s="453"/>
      <c r="BY1059" s="453"/>
      <c r="BZ1059" s="453"/>
      <c r="CA1059" s="453"/>
      <c r="CB1059" s="453"/>
      <c r="CC1059" s="453"/>
      <c r="CD1059" s="453"/>
      <c r="CE1059" s="453"/>
      <c r="CF1059" s="453"/>
      <c r="CG1059" s="453"/>
      <c r="CH1059" s="453"/>
      <c r="CI1059" s="453"/>
      <c r="CJ1059" s="453"/>
      <c r="CK1059" s="453"/>
      <c r="CL1059" s="453"/>
      <c r="CM1059" s="453"/>
      <c r="CN1059" s="453"/>
      <c r="CO1059" s="453"/>
      <c r="CP1059" s="453"/>
      <c r="CQ1059" s="453"/>
      <c r="CR1059" s="453"/>
      <c r="CS1059" s="453"/>
      <c r="CT1059" s="453"/>
      <c r="CU1059" s="453"/>
      <c r="CV1059" s="453"/>
      <c r="CW1059" s="453"/>
      <c r="CX1059" s="453"/>
      <c r="CY1059" s="453"/>
      <c r="CZ1059" s="453"/>
      <c r="DA1059" s="453"/>
      <c r="DB1059" s="453"/>
      <c r="DC1059" s="453"/>
      <c r="DD1059" s="453"/>
      <c r="DE1059" s="453"/>
      <c r="DF1059" s="453"/>
      <c r="DG1059" s="453"/>
      <c r="DH1059" s="453"/>
      <c r="DI1059" s="453"/>
      <c r="DJ1059" s="453"/>
      <c r="DK1059" s="453"/>
      <c r="DL1059" s="453"/>
      <c r="DM1059" s="453"/>
      <c r="DN1059" s="453"/>
      <c r="DO1059" s="453"/>
      <c r="DP1059" s="453"/>
      <c r="DQ1059" s="453"/>
      <c r="DR1059" s="453"/>
      <c r="DS1059" s="453"/>
      <c r="DT1059" s="453"/>
      <c r="DU1059" s="453"/>
      <c r="DV1059" s="453"/>
      <c r="DW1059" s="453"/>
      <c r="DX1059" s="453"/>
      <c r="DY1059" s="453"/>
      <c r="DZ1059" s="453"/>
      <c r="EA1059" s="453"/>
      <c r="EB1059" s="453"/>
      <c r="EC1059" s="453"/>
      <c r="ED1059" s="453"/>
      <c r="EE1059" s="453"/>
      <c r="EF1059" s="453"/>
      <c r="EG1059" s="453"/>
      <c r="EH1059" s="453"/>
      <c r="EI1059" s="453"/>
      <c r="EJ1059" s="453"/>
      <c r="EK1059" s="453"/>
      <c r="EL1059" s="453"/>
      <c r="EM1059" s="453"/>
      <c r="EN1059" s="453"/>
      <c r="EO1059" s="453"/>
      <c r="EP1059" s="453"/>
      <c r="EQ1059" s="453"/>
      <c r="ER1059" s="453"/>
      <c r="ES1059" s="453"/>
      <c r="ET1059" s="453"/>
      <c r="EU1059" s="453"/>
      <c r="EV1059" s="453"/>
      <c r="EW1059" s="453"/>
      <c r="EX1059" s="453"/>
      <c r="EY1059" s="453"/>
      <c r="EZ1059" s="453"/>
      <c r="FA1059" s="453"/>
      <c r="FB1059" s="453"/>
      <c r="FC1059" s="453"/>
      <c r="FD1059" s="453"/>
      <c r="FE1059" s="453"/>
      <c r="FF1059" s="453"/>
      <c r="FG1059" s="453"/>
      <c r="FH1059" s="453"/>
      <c r="FI1059" s="453"/>
      <c r="FJ1059" s="453"/>
      <c r="FK1059" s="453"/>
      <c r="FL1059" s="453"/>
      <c r="FM1059" s="453"/>
      <c r="FN1059" s="453"/>
      <c r="FO1059" s="453"/>
      <c r="FP1059" s="453"/>
      <c r="FQ1059" s="453"/>
      <c r="FR1059" s="453"/>
      <c r="FS1059" s="453"/>
      <c r="FT1059" s="453"/>
      <c r="FU1059" s="453"/>
      <c r="FV1059" s="453"/>
      <c r="FW1059" s="453"/>
      <c r="FX1059" s="453"/>
      <c r="FY1059" s="453"/>
      <c r="FZ1059" s="453"/>
      <c r="GA1059" s="453"/>
      <c r="GB1059" s="453"/>
      <c r="GC1059" s="453"/>
      <c r="GD1059" s="453"/>
      <c r="GE1059" s="453"/>
      <c r="GF1059" s="453"/>
      <c r="GG1059" s="453"/>
      <c r="GH1059" s="453"/>
      <c r="GI1059" s="453"/>
      <c r="GJ1059" s="453"/>
      <c r="GK1059" s="453"/>
      <c r="GL1059" s="453"/>
      <c r="GM1059" s="453"/>
      <c r="GN1059" s="453"/>
      <c r="GO1059" s="453"/>
      <c r="GP1059" s="453"/>
      <c r="GQ1059" s="453"/>
      <c r="GR1059" s="453"/>
      <c r="GS1059" s="453"/>
      <c r="GT1059" s="453"/>
      <c r="GU1059" s="453"/>
      <c r="GV1059" s="453"/>
      <c r="GW1059" s="453"/>
      <c r="GX1059" s="453"/>
      <c r="GY1059" s="453"/>
      <c r="GZ1059" s="453"/>
      <c r="HA1059" s="453"/>
      <c r="HB1059" s="453"/>
      <c r="HC1059" s="453"/>
      <c r="HD1059" s="453"/>
      <c r="HE1059" s="453"/>
      <c r="HF1059" s="453"/>
      <c r="HG1059" s="453"/>
    </row>
    <row r="1060" s="454" customFormat="true" ht="15" hidden="false" customHeight="false" outlineLevel="0" collapsed="false">
      <c r="A1060" s="449" t="s">
        <v>250</v>
      </c>
      <c r="B1060" s="450" t="s">
        <v>720</v>
      </c>
      <c r="C1060" s="509"/>
      <c r="D1060" s="557"/>
      <c r="E1060" s="39"/>
      <c r="F1060" s="199" t="n">
        <f aca="false">E1060*D1060</f>
        <v>0</v>
      </c>
      <c r="G1060" s="453"/>
      <c r="H1060" s="453"/>
      <c r="I1060" s="453"/>
      <c r="J1060" s="453"/>
      <c r="K1060" s="453"/>
      <c r="L1060" s="453"/>
      <c r="M1060" s="453"/>
      <c r="N1060" s="453"/>
      <c r="O1060" s="453"/>
      <c r="P1060" s="453"/>
      <c r="Q1060" s="453"/>
      <c r="R1060" s="453"/>
      <c r="S1060" s="453"/>
      <c r="T1060" s="453"/>
      <c r="U1060" s="453"/>
      <c r="V1060" s="453"/>
      <c r="W1060" s="453"/>
      <c r="X1060" s="453"/>
      <c r="Y1060" s="453"/>
      <c r="Z1060" s="453"/>
      <c r="AA1060" s="453"/>
      <c r="AB1060" s="453"/>
      <c r="AC1060" s="453"/>
      <c r="AD1060" s="453"/>
      <c r="AE1060" s="453"/>
      <c r="AF1060" s="453"/>
      <c r="AG1060" s="453"/>
      <c r="AH1060" s="453"/>
      <c r="AI1060" s="453"/>
      <c r="AJ1060" s="453"/>
      <c r="AK1060" s="453"/>
      <c r="AL1060" s="453"/>
      <c r="AM1060" s="453"/>
      <c r="AN1060" s="453"/>
      <c r="AO1060" s="453"/>
      <c r="AP1060" s="453"/>
      <c r="AQ1060" s="453"/>
      <c r="AR1060" s="453"/>
      <c r="AS1060" s="453"/>
      <c r="AT1060" s="453"/>
      <c r="AU1060" s="453"/>
      <c r="AV1060" s="453"/>
      <c r="AW1060" s="453"/>
      <c r="AX1060" s="453"/>
      <c r="AY1060" s="453"/>
      <c r="AZ1060" s="453"/>
      <c r="BA1060" s="453"/>
      <c r="BB1060" s="453"/>
      <c r="BC1060" s="453"/>
      <c r="BD1060" s="453"/>
      <c r="BE1060" s="453"/>
      <c r="BF1060" s="453"/>
      <c r="BG1060" s="453"/>
      <c r="BH1060" s="453"/>
      <c r="BI1060" s="453"/>
      <c r="BJ1060" s="453"/>
      <c r="BK1060" s="453"/>
      <c r="BL1060" s="453"/>
      <c r="BM1060" s="453"/>
      <c r="BN1060" s="453"/>
      <c r="BO1060" s="453"/>
      <c r="BP1060" s="453"/>
      <c r="BQ1060" s="453"/>
      <c r="BR1060" s="453"/>
      <c r="BS1060" s="453"/>
      <c r="BT1060" s="453"/>
      <c r="BU1060" s="453"/>
      <c r="BV1060" s="453"/>
      <c r="BW1060" s="453"/>
      <c r="BX1060" s="453"/>
      <c r="BY1060" s="453"/>
      <c r="BZ1060" s="453"/>
      <c r="CA1060" s="453"/>
      <c r="CB1060" s="453"/>
      <c r="CC1060" s="453"/>
      <c r="CD1060" s="453"/>
      <c r="CE1060" s="453"/>
      <c r="CF1060" s="453"/>
      <c r="CG1060" s="453"/>
      <c r="CH1060" s="453"/>
      <c r="CI1060" s="453"/>
      <c r="CJ1060" s="453"/>
      <c r="CK1060" s="453"/>
      <c r="CL1060" s="453"/>
      <c r="CM1060" s="453"/>
      <c r="CN1060" s="453"/>
      <c r="CO1060" s="453"/>
      <c r="CP1060" s="453"/>
      <c r="CQ1060" s="453"/>
      <c r="CR1060" s="453"/>
      <c r="CS1060" s="453"/>
      <c r="CT1060" s="453"/>
      <c r="CU1060" s="453"/>
      <c r="CV1060" s="453"/>
      <c r="CW1060" s="453"/>
      <c r="CX1060" s="453"/>
      <c r="CY1060" s="453"/>
      <c r="CZ1060" s="453"/>
      <c r="DA1060" s="453"/>
      <c r="DB1060" s="453"/>
      <c r="DC1060" s="453"/>
      <c r="DD1060" s="453"/>
      <c r="DE1060" s="453"/>
      <c r="DF1060" s="453"/>
      <c r="DG1060" s="453"/>
      <c r="DH1060" s="453"/>
      <c r="DI1060" s="453"/>
      <c r="DJ1060" s="453"/>
      <c r="DK1060" s="453"/>
      <c r="DL1060" s="453"/>
      <c r="DM1060" s="453"/>
      <c r="DN1060" s="453"/>
      <c r="DO1060" s="453"/>
      <c r="DP1060" s="453"/>
      <c r="DQ1060" s="453"/>
      <c r="DR1060" s="453"/>
      <c r="DS1060" s="453"/>
      <c r="DT1060" s="453"/>
      <c r="DU1060" s="453"/>
      <c r="DV1060" s="453"/>
      <c r="DW1060" s="453"/>
      <c r="DX1060" s="453"/>
      <c r="DY1060" s="453"/>
      <c r="DZ1060" s="453"/>
      <c r="EA1060" s="453"/>
      <c r="EB1060" s="453"/>
      <c r="EC1060" s="453"/>
      <c r="ED1060" s="453"/>
      <c r="EE1060" s="453"/>
      <c r="EF1060" s="453"/>
      <c r="EG1060" s="453"/>
      <c r="EH1060" s="453"/>
      <c r="EI1060" s="453"/>
      <c r="EJ1060" s="453"/>
      <c r="EK1060" s="453"/>
      <c r="EL1060" s="453"/>
      <c r="EM1060" s="453"/>
      <c r="EN1060" s="453"/>
      <c r="EO1060" s="453"/>
      <c r="EP1060" s="453"/>
      <c r="EQ1060" s="453"/>
      <c r="ER1060" s="453"/>
      <c r="ES1060" s="453"/>
      <c r="ET1060" s="453"/>
      <c r="EU1060" s="453"/>
      <c r="EV1060" s="453"/>
      <c r="EW1060" s="453"/>
      <c r="EX1060" s="453"/>
      <c r="EY1060" s="453"/>
      <c r="EZ1060" s="453"/>
      <c r="FA1060" s="453"/>
      <c r="FB1060" s="453"/>
      <c r="FC1060" s="453"/>
      <c r="FD1060" s="453"/>
      <c r="FE1060" s="453"/>
      <c r="FF1060" s="453"/>
      <c r="FG1060" s="453"/>
      <c r="FH1060" s="453"/>
      <c r="FI1060" s="453"/>
      <c r="FJ1060" s="453"/>
      <c r="FK1060" s="453"/>
      <c r="FL1060" s="453"/>
      <c r="FM1060" s="453"/>
      <c r="FN1060" s="453"/>
      <c r="FO1060" s="453"/>
      <c r="FP1060" s="453"/>
      <c r="FQ1060" s="453"/>
      <c r="FR1060" s="453"/>
      <c r="FS1060" s="453"/>
      <c r="FT1060" s="453"/>
      <c r="FU1060" s="453"/>
      <c r="FV1060" s="453"/>
      <c r="FW1060" s="453"/>
      <c r="FX1060" s="453"/>
      <c r="FY1060" s="453"/>
      <c r="FZ1060" s="453"/>
      <c r="GA1060" s="453"/>
      <c r="GB1060" s="453"/>
      <c r="GC1060" s="453"/>
      <c r="GD1060" s="453"/>
      <c r="GE1060" s="453"/>
      <c r="GF1060" s="453"/>
      <c r="GG1060" s="453"/>
      <c r="GH1060" s="453"/>
      <c r="GI1060" s="453"/>
      <c r="GJ1060" s="453"/>
      <c r="GK1060" s="453"/>
      <c r="GL1060" s="453"/>
      <c r="GM1060" s="453"/>
      <c r="GN1060" s="453"/>
      <c r="GO1060" s="453"/>
      <c r="GP1060" s="453"/>
      <c r="GQ1060" s="453"/>
      <c r="GR1060" s="453"/>
      <c r="GS1060" s="453"/>
      <c r="GT1060" s="453"/>
      <c r="GU1060" s="453"/>
      <c r="GV1060" s="453"/>
      <c r="GW1060" s="453"/>
      <c r="GX1060" s="453"/>
      <c r="GY1060" s="453"/>
      <c r="GZ1060" s="453"/>
      <c r="HA1060" s="453"/>
      <c r="HB1060" s="453"/>
      <c r="HC1060" s="453"/>
      <c r="HD1060" s="453"/>
      <c r="HE1060" s="453"/>
      <c r="HF1060" s="453"/>
      <c r="HG1060" s="453"/>
    </row>
    <row r="1061" s="454" customFormat="true" ht="46.5" hidden="false" customHeight="false" outlineLevel="0" collapsed="false">
      <c r="A1061" s="455"/>
      <c r="B1061" s="558" t="s">
        <v>721</v>
      </c>
      <c r="C1061" s="518"/>
      <c r="D1061" s="559"/>
      <c r="E1061" s="43"/>
      <c r="F1061" s="224" t="n">
        <f aca="false">E1061*D1061</f>
        <v>0</v>
      </c>
      <c r="G1061" s="453"/>
      <c r="H1061" s="453"/>
      <c r="I1061" s="453"/>
      <c r="J1061" s="453"/>
      <c r="K1061" s="453"/>
      <c r="L1061" s="453"/>
      <c r="M1061" s="453"/>
      <c r="N1061" s="453"/>
      <c r="O1061" s="453"/>
      <c r="P1061" s="453"/>
      <c r="Q1061" s="453"/>
      <c r="R1061" s="453"/>
      <c r="S1061" s="453"/>
      <c r="T1061" s="453"/>
      <c r="U1061" s="453"/>
      <c r="V1061" s="453"/>
      <c r="W1061" s="453"/>
      <c r="X1061" s="453"/>
      <c r="Y1061" s="453"/>
      <c r="Z1061" s="453"/>
      <c r="AA1061" s="453"/>
      <c r="AB1061" s="453"/>
      <c r="AC1061" s="453"/>
      <c r="AD1061" s="453"/>
      <c r="AE1061" s="453"/>
      <c r="AF1061" s="453"/>
      <c r="AG1061" s="453"/>
      <c r="AH1061" s="453"/>
      <c r="AI1061" s="453"/>
      <c r="AJ1061" s="453"/>
      <c r="AK1061" s="453"/>
      <c r="AL1061" s="453"/>
      <c r="AM1061" s="453"/>
      <c r="AN1061" s="453"/>
      <c r="AO1061" s="453"/>
      <c r="AP1061" s="453"/>
      <c r="AQ1061" s="453"/>
      <c r="AR1061" s="453"/>
      <c r="AS1061" s="453"/>
      <c r="AT1061" s="453"/>
      <c r="AU1061" s="453"/>
      <c r="AV1061" s="453"/>
      <c r="AW1061" s="453"/>
      <c r="AX1061" s="453"/>
      <c r="AY1061" s="453"/>
      <c r="AZ1061" s="453"/>
      <c r="BA1061" s="453"/>
      <c r="BB1061" s="453"/>
      <c r="BC1061" s="453"/>
      <c r="BD1061" s="453"/>
      <c r="BE1061" s="453"/>
      <c r="BF1061" s="453"/>
      <c r="BG1061" s="453"/>
      <c r="BH1061" s="453"/>
      <c r="BI1061" s="453"/>
      <c r="BJ1061" s="453"/>
      <c r="BK1061" s="453"/>
      <c r="BL1061" s="453"/>
      <c r="BM1061" s="453"/>
      <c r="BN1061" s="453"/>
      <c r="BO1061" s="453"/>
      <c r="BP1061" s="453"/>
      <c r="BQ1061" s="453"/>
      <c r="BR1061" s="453"/>
      <c r="BS1061" s="453"/>
      <c r="BT1061" s="453"/>
      <c r="BU1061" s="453"/>
      <c r="BV1061" s="453"/>
      <c r="BW1061" s="453"/>
      <c r="BX1061" s="453"/>
      <c r="BY1061" s="453"/>
      <c r="BZ1061" s="453"/>
      <c r="CA1061" s="453"/>
      <c r="CB1061" s="453"/>
      <c r="CC1061" s="453"/>
      <c r="CD1061" s="453"/>
      <c r="CE1061" s="453"/>
      <c r="CF1061" s="453"/>
      <c r="CG1061" s="453"/>
      <c r="CH1061" s="453"/>
      <c r="CI1061" s="453"/>
      <c r="CJ1061" s="453"/>
      <c r="CK1061" s="453"/>
      <c r="CL1061" s="453"/>
      <c r="CM1061" s="453"/>
      <c r="CN1061" s="453"/>
      <c r="CO1061" s="453"/>
      <c r="CP1061" s="453"/>
      <c r="CQ1061" s="453"/>
      <c r="CR1061" s="453"/>
      <c r="CS1061" s="453"/>
      <c r="CT1061" s="453"/>
      <c r="CU1061" s="453"/>
      <c r="CV1061" s="453"/>
      <c r="CW1061" s="453"/>
      <c r="CX1061" s="453"/>
      <c r="CY1061" s="453"/>
      <c r="CZ1061" s="453"/>
      <c r="DA1061" s="453"/>
      <c r="DB1061" s="453"/>
      <c r="DC1061" s="453"/>
      <c r="DD1061" s="453"/>
      <c r="DE1061" s="453"/>
      <c r="DF1061" s="453"/>
      <c r="DG1061" s="453"/>
      <c r="DH1061" s="453"/>
      <c r="DI1061" s="453"/>
      <c r="DJ1061" s="453"/>
      <c r="DK1061" s="453"/>
      <c r="DL1061" s="453"/>
      <c r="DM1061" s="453"/>
      <c r="DN1061" s="453"/>
      <c r="DO1061" s="453"/>
      <c r="DP1061" s="453"/>
      <c r="DQ1061" s="453"/>
      <c r="DR1061" s="453"/>
      <c r="DS1061" s="453"/>
      <c r="DT1061" s="453"/>
      <c r="DU1061" s="453"/>
      <c r="DV1061" s="453"/>
      <c r="DW1061" s="453"/>
      <c r="DX1061" s="453"/>
      <c r="DY1061" s="453"/>
      <c r="DZ1061" s="453"/>
      <c r="EA1061" s="453"/>
      <c r="EB1061" s="453"/>
      <c r="EC1061" s="453"/>
      <c r="ED1061" s="453"/>
      <c r="EE1061" s="453"/>
      <c r="EF1061" s="453"/>
      <c r="EG1061" s="453"/>
      <c r="EH1061" s="453"/>
      <c r="EI1061" s="453"/>
      <c r="EJ1061" s="453"/>
      <c r="EK1061" s="453"/>
      <c r="EL1061" s="453"/>
      <c r="EM1061" s="453"/>
      <c r="EN1061" s="453"/>
      <c r="EO1061" s="453"/>
      <c r="EP1061" s="453"/>
      <c r="EQ1061" s="453"/>
      <c r="ER1061" s="453"/>
      <c r="ES1061" s="453"/>
      <c r="ET1061" s="453"/>
      <c r="EU1061" s="453"/>
      <c r="EV1061" s="453"/>
      <c r="EW1061" s="453"/>
      <c r="EX1061" s="453"/>
      <c r="EY1061" s="453"/>
      <c r="EZ1061" s="453"/>
      <c r="FA1061" s="453"/>
      <c r="FB1061" s="453"/>
      <c r="FC1061" s="453"/>
      <c r="FD1061" s="453"/>
      <c r="FE1061" s="453"/>
      <c r="FF1061" s="453"/>
      <c r="FG1061" s="453"/>
      <c r="FH1061" s="453"/>
      <c r="FI1061" s="453"/>
      <c r="FJ1061" s="453"/>
      <c r="FK1061" s="453"/>
      <c r="FL1061" s="453"/>
      <c r="FM1061" s="453"/>
      <c r="FN1061" s="453"/>
      <c r="FO1061" s="453"/>
      <c r="FP1061" s="453"/>
      <c r="FQ1061" s="453"/>
      <c r="FR1061" s="453"/>
      <c r="FS1061" s="453"/>
      <c r="FT1061" s="453"/>
      <c r="FU1061" s="453"/>
      <c r="FV1061" s="453"/>
      <c r="FW1061" s="453"/>
      <c r="FX1061" s="453"/>
      <c r="FY1061" s="453"/>
      <c r="FZ1061" s="453"/>
      <c r="GA1061" s="453"/>
      <c r="GB1061" s="453"/>
      <c r="GC1061" s="453"/>
      <c r="GD1061" s="453"/>
      <c r="GE1061" s="453"/>
      <c r="GF1061" s="453"/>
      <c r="GG1061" s="453"/>
      <c r="GH1061" s="453"/>
      <c r="GI1061" s="453"/>
      <c r="GJ1061" s="453"/>
      <c r="GK1061" s="453"/>
      <c r="GL1061" s="453"/>
      <c r="GM1061" s="453"/>
      <c r="GN1061" s="453"/>
      <c r="GO1061" s="453"/>
      <c r="GP1061" s="453"/>
      <c r="GQ1061" s="453"/>
      <c r="GR1061" s="453"/>
      <c r="GS1061" s="453"/>
      <c r="GT1061" s="453"/>
      <c r="GU1061" s="453"/>
      <c r="GV1061" s="453"/>
      <c r="GW1061" s="453"/>
      <c r="GX1061" s="453"/>
      <c r="GY1061" s="453"/>
      <c r="GZ1061" s="453"/>
      <c r="HA1061" s="453"/>
      <c r="HB1061" s="453"/>
      <c r="HC1061" s="453"/>
      <c r="HD1061" s="453"/>
      <c r="HE1061" s="453"/>
      <c r="HF1061" s="453"/>
      <c r="HG1061" s="453"/>
    </row>
    <row r="1062" s="454" customFormat="true" ht="15" hidden="false" customHeight="false" outlineLevel="0" collapsed="false">
      <c r="A1062" s="455"/>
      <c r="B1062" s="535" t="s">
        <v>722</v>
      </c>
      <c r="C1062" s="536" t="s">
        <v>240</v>
      </c>
      <c r="D1062" s="560" t="n">
        <v>1</v>
      </c>
      <c r="E1062" s="30"/>
      <c r="F1062" s="166" t="n">
        <f aca="false">E1062*D1062</f>
        <v>0</v>
      </c>
      <c r="G1062" s="453"/>
      <c r="H1062" s="453"/>
      <c r="I1062" s="453"/>
      <c r="J1062" s="453"/>
      <c r="K1062" s="453"/>
      <c r="L1062" s="453"/>
      <c r="M1062" s="453"/>
      <c r="N1062" s="453"/>
      <c r="O1062" s="453"/>
      <c r="P1062" s="453"/>
      <c r="Q1062" s="453"/>
      <c r="R1062" s="453"/>
      <c r="S1062" s="453"/>
      <c r="T1062" s="453"/>
      <c r="U1062" s="453"/>
      <c r="V1062" s="453"/>
      <c r="W1062" s="453"/>
      <c r="X1062" s="453"/>
      <c r="Y1062" s="453"/>
      <c r="Z1062" s="453"/>
      <c r="AA1062" s="453"/>
      <c r="AB1062" s="453"/>
      <c r="AC1062" s="453"/>
      <c r="AD1062" s="453"/>
      <c r="AE1062" s="453"/>
      <c r="AF1062" s="453"/>
      <c r="AG1062" s="453"/>
      <c r="AH1062" s="453"/>
      <c r="AI1062" s="453"/>
      <c r="AJ1062" s="453"/>
      <c r="AK1062" s="453"/>
      <c r="AL1062" s="453"/>
      <c r="AM1062" s="453"/>
      <c r="AN1062" s="453"/>
      <c r="AO1062" s="453"/>
      <c r="AP1062" s="453"/>
      <c r="AQ1062" s="453"/>
      <c r="AR1062" s="453"/>
      <c r="AS1062" s="453"/>
      <c r="AT1062" s="453"/>
      <c r="AU1062" s="453"/>
      <c r="AV1062" s="453"/>
      <c r="AW1062" s="453"/>
      <c r="AX1062" s="453"/>
      <c r="AY1062" s="453"/>
      <c r="AZ1062" s="453"/>
      <c r="BA1062" s="453"/>
      <c r="BB1062" s="453"/>
      <c r="BC1062" s="453"/>
      <c r="BD1062" s="453"/>
      <c r="BE1062" s="453"/>
      <c r="BF1062" s="453"/>
      <c r="BG1062" s="453"/>
      <c r="BH1062" s="453"/>
      <c r="BI1062" s="453"/>
      <c r="BJ1062" s="453"/>
      <c r="BK1062" s="453"/>
      <c r="BL1062" s="453"/>
      <c r="BM1062" s="453"/>
      <c r="BN1062" s="453"/>
      <c r="BO1062" s="453"/>
      <c r="BP1062" s="453"/>
      <c r="BQ1062" s="453"/>
      <c r="BR1062" s="453"/>
      <c r="BS1062" s="453"/>
      <c r="BT1062" s="453"/>
      <c r="BU1062" s="453"/>
      <c r="BV1062" s="453"/>
      <c r="BW1062" s="453"/>
      <c r="BX1062" s="453"/>
      <c r="BY1062" s="453"/>
      <c r="BZ1062" s="453"/>
      <c r="CA1062" s="453"/>
      <c r="CB1062" s="453"/>
      <c r="CC1062" s="453"/>
      <c r="CD1062" s="453"/>
      <c r="CE1062" s="453"/>
      <c r="CF1062" s="453"/>
      <c r="CG1062" s="453"/>
      <c r="CH1062" s="453"/>
      <c r="CI1062" s="453"/>
      <c r="CJ1062" s="453"/>
      <c r="CK1062" s="453"/>
      <c r="CL1062" s="453"/>
      <c r="CM1062" s="453"/>
      <c r="CN1062" s="453"/>
      <c r="CO1062" s="453"/>
      <c r="CP1062" s="453"/>
      <c r="CQ1062" s="453"/>
      <c r="CR1062" s="453"/>
      <c r="CS1062" s="453"/>
      <c r="CT1062" s="453"/>
      <c r="CU1062" s="453"/>
      <c r="CV1062" s="453"/>
      <c r="CW1062" s="453"/>
      <c r="CX1062" s="453"/>
      <c r="CY1062" s="453"/>
      <c r="CZ1062" s="453"/>
      <c r="DA1062" s="453"/>
      <c r="DB1062" s="453"/>
      <c r="DC1062" s="453"/>
      <c r="DD1062" s="453"/>
      <c r="DE1062" s="453"/>
      <c r="DF1062" s="453"/>
      <c r="DG1062" s="453"/>
      <c r="DH1062" s="453"/>
      <c r="DI1062" s="453"/>
      <c r="DJ1062" s="453"/>
      <c r="DK1062" s="453"/>
      <c r="DL1062" s="453"/>
      <c r="DM1062" s="453"/>
      <c r="DN1062" s="453"/>
      <c r="DO1062" s="453"/>
      <c r="DP1062" s="453"/>
      <c r="DQ1062" s="453"/>
      <c r="DR1062" s="453"/>
      <c r="DS1062" s="453"/>
      <c r="DT1062" s="453"/>
      <c r="DU1062" s="453"/>
      <c r="DV1062" s="453"/>
      <c r="DW1062" s="453"/>
      <c r="DX1062" s="453"/>
      <c r="DY1062" s="453"/>
      <c r="DZ1062" s="453"/>
      <c r="EA1062" s="453"/>
      <c r="EB1062" s="453"/>
      <c r="EC1062" s="453"/>
      <c r="ED1062" s="453"/>
      <c r="EE1062" s="453"/>
      <c r="EF1062" s="453"/>
      <c r="EG1062" s="453"/>
      <c r="EH1062" s="453"/>
      <c r="EI1062" s="453"/>
      <c r="EJ1062" s="453"/>
      <c r="EK1062" s="453"/>
      <c r="EL1062" s="453"/>
      <c r="EM1062" s="453"/>
      <c r="EN1062" s="453"/>
      <c r="EO1062" s="453"/>
      <c r="EP1062" s="453"/>
      <c r="EQ1062" s="453"/>
      <c r="ER1062" s="453"/>
      <c r="ES1062" s="453"/>
      <c r="ET1062" s="453"/>
      <c r="EU1062" s="453"/>
      <c r="EV1062" s="453"/>
      <c r="EW1062" s="453"/>
      <c r="EX1062" s="453"/>
      <c r="EY1062" s="453"/>
      <c r="EZ1062" s="453"/>
      <c r="FA1062" s="453"/>
      <c r="FB1062" s="453"/>
      <c r="FC1062" s="453"/>
      <c r="FD1062" s="453"/>
      <c r="FE1062" s="453"/>
      <c r="FF1062" s="453"/>
      <c r="FG1062" s="453"/>
      <c r="FH1062" s="453"/>
      <c r="FI1062" s="453"/>
      <c r="FJ1062" s="453"/>
      <c r="FK1062" s="453"/>
      <c r="FL1062" s="453"/>
      <c r="FM1062" s="453"/>
      <c r="FN1062" s="453"/>
      <c r="FO1062" s="453"/>
      <c r="FP1062" s="453"/>
      <c r="FQ1062" s="453"/>
      <c r="FR1062" s="453"/>
      <c r="FS1062" s="453"/>
      <c r="FT1062" s="453"/>
      <c r="FU1062" s="453"/>
      <c r="FV1062" s="453"/>
      <c r="FW1062" s="453"/>
      <c r="FX1062" s="453"/>
      <c r="FY1062" s="453"/>
      <c r="FZ1062" s="453"/>
      <c r="GA1062" s="453"/>
      <c r="GB1062" s="453"/>
      <c r="GC1062" s="453"/>
      <c r="GD1062" s="453"/>
      <c r="GE1062" s="453"/>
      <c r="GF1062" s="453"/>
      <c r="GG1062" s="453"/>
      <c r="GH1062" s="453"/>
      <c r="GI1062" s="453"/>
      <c r="GJ1062" s="453"/>
      <c r="GK1062" s="453"/>
      <c r="GL1062" s="453"/>
      <c r="GM1062" s="453"/>
      <c r="GN1062" s="453"/>
      <c r="GO1062" s="453"/>
      <c r="GP1062" s="453"/>
      <c r="GQ1062" s="453"/>
      <c r="GR1062" s="453"/>
      <c r="GS1062" s="453"/>
      <c r="GT1062" s="453"/>
      <c r="GU1062" s="453"/>
      <c r="GV1062" s="453"/>
      <c r="GW1062" s="453"/>
      <c r="GX1062" s="453"/>
      <c r="GY1062" s="453"/>
      <c r="GZ1062" s="453"/>
      <c r="HA1062" s="453"/>
      <c r="HB1062" s="453"/>
      <c r="HC1062" s="453"/>
      <c r="HD1062" s="453"/>
      <c r="HE1062" s="453"/>
      <c r="HF1062" s="453"/>
      <c r="HG1062" s="453"/>
    </row>
    <row r="1063" s="454" customFormat="true" ht="30" hidden="false" customHeight="false" outlineLevel="0" collapsed="false">
      <c r="A1063" s="449" t="s">
        <v>255</v>
      </c>
      <c r="B1063" s="535" t="s">
        <v>245</v>
      </c>
      <c r="C1063" s="536" t="s">
        <v>240</v>
      </c>
      <c r="D1063" s="530" t="n">
        <v>1</v>
      </c>
      <c r="E1063" s="30"/>
      <c r="F1063" s="166" t="n">
        <f aca="false">E1063*D1063</f>
        <v>0</v>
      </c>
      <c r="G1063" s="453"/>
      <c r="H1063" s="453"/>
      <c r="I1063" s="453"/>
      <c r="J1063" s="453"/>
      <c r="K1063" s="453"/>
      <c r="L1063" s="453"/>
      <c r="M1063" s="453"/>
      <c r="N1063" s="453"/>
      <c r="O1063" s="453"/>
      <c r="P1063" s="453"/>
      <c r="Q1063" s="453"/>
      <c r="R1063" s="453"/>
      <c r="S1063" s="453"/>
      <c r="T1063" s="453"/>
      <c r="U1063" s="453"/>
      <c r="V1063" s="453"/>
      <c r="W1063" s="453"/>
      <c r="X1063" s="453"/>
      <c r="Y1063" s="453"/>
      <c r="Z1063" s="453"/>
      <c r="AA1063" s="453"/>
      <c r="AB1063" s="453"/>
      <c r="AC1063" s="453"/>
      <c r="AD1063" s="453"/>
      <c r="AE1063" s="453"/>
      <c r="AF1063" s="453"/>
      <c r="AG1063" s="453"/>
      <c r="AH1063" s="453"/>
      <c r="AI1063" s="453"/>
      <c r="AJ1063" s="453"/>
      <c r="AK1063" s="453"/>
      <c r="AL1063" s="453"/>
      <c r="AM1063" s="453"/>
      <c r="AN1063" s="453"/>
      <c r="AO1063" s="453"/>
      <c r="AP1063" s="453"/>
      <c r="AQ1063" s="453"/>
      <c r="AR1063" s="453"/>
      <c r="AS1063" s="453"/>
      <c r="AT1063" s="453"/>
      <c r="AU1063" s="453"/>
      <c r="AV1063" s="453"/>
      <c r="AW1063" s="453"/>
      <c r="AX1063" s="453"/>
      <c r="AY1063" s="453"/>
      <c r="AZ1063" s="453"/>
      <c r="BA1063" s="453"/>
      <c r="BB1063" s="453"/>
      <c r="BC1063" s="453"/>
      <c r="BD1063" s="453"/>
      <c r="BE1063" s="453"/>
      <c r="BF1063" s="453"/>
      <c r="BG1063" s="453"/>
      <c r="BH1063" s="453"/>
      <c r="BI1063" s="453"/>
      <c r="BJ1063" s="453"/>
      <c r="BK1063" s="453"/>
      <c r="BL1063" s="453"/>
      <c r="BM1063" s="453"/>
      <c r="BN1063" s="453"/>
      <c r="BO1063" s="453"/>
      <c r="BP1063" s="453"/>
      <c r="BQ1063" s="453"/>
      <c r="BR1063" s="453"/>
      <c r="BS1063" s="453"/>
      <c r="BT1063" s="453"/>
      <c r="BU1063" s="453"/>
      <c r="BV1063" s="453"/>
      <c r="BW1063" s="453"/>
      <c r="BX1063" s="453"/>
      <c r="BY1063" s="453"/>
      <c r="BZ1063" s="453"/>
      <c r="CA1063" s="453"/>
      <c r="CB1063" s="453"/>
      <c r="CC1063" s="453"/>
      <c r="CD1063" s="453"/>
      <c r="CE1063" s="453"/>
      <c r="CF1063" s="453"/>
      <c r="CG1063" s="453"/>
      <c r="CH1063" s="453"/>
      <c r="CI1063" s="453"/>
      <c r="CJ1063" s="453"/>
      <c r="CK1063" s="453"/>
      <c r="CL1063" s="453"/>
      <c r="CM1063" s="453"/>
      <c r="CN1063" s="453"/>
      <c r="CO1063" s="453"/>
      <c r="CP1063" s="453"/>
      <c r="CQ1063" s="453"/>
      <c r="CR1063" s="453"/>
      <c r="CS1063" s="453"/>
      <c r="CT1063" s="453"/>
      <c r="CU1063" s="453"/>
      <c r="CV1063" s="453"/>
      <c r="CW1063" s="453"/>
      <c r="CX1063" s="453"/>
      <c r="CY1063" s="453"/>
      <c r="CZ1063" s="453"/>
      <c r="DA1063" s="453"/>
      <c r="DB1063" s="453"/>
      <c r="DC1063" s="453"/>
      <c r="DD1063" s="453"/>
      <c r="DE1063" s="453"/>
      <c r="DF1063" s="453"/>
      <c r="DG1063" s="453"/>
      <c r="DH1063" s="453"/>
      <c r="DI1063" s="453"/>
      <c r="DJ1063" s="453"/>
      <c r="DK1063" s="453"/>
      <c r="DL1063" s="453"/>
      <c r="DM1063" s="453"/>
      <c r="DN1063" s="453"/>
      <c r="DO1063" s="453"/>
      <c r="DP1063" s="453"/>
      <c r="DQ1063" s="453"/>
      <c r="DR1063" s="453"/>
      <c r="DS1063" s="453"/>
      <c r="DT1063" s="453"/>
      <c r="DU1063" s="453"/>
      <c r="DV1063" s="453"/>
      <c r="DW1063" s="453"/>
      <c r="DX1063" s="453"/>
      <c r="DY1063" s="453"/>
      <c r="DZ1063" s="453"/>
      <c r="EA1063" s="453"/>
      <c r="EB1063" s="453"/>
      <c r="EC1063" s="453"/>
      <c r="ED1063" s="453"/>
      <c r="EE1063" s="453"/>
      <c r="EF1063" s="453"/>
      <c r="EG1063" s="453"/>
      <c r="EH1063" s="453"/>
      <c r="EI1063" s="453"/>
      <c r="EJ1063" s="453"/>
      <c r="EK1063" s="453"/>
      <c r="EL1063" s="453"/>
      <c r="EM1063" s="453"/>
      <c r="EN1063" s="453"/>
      <c r="EO1063" s="453"/>
      <c r="EP1063" s="453"/>
      <c r="EQ1063" s="453"/>
      <c r="ER1063" s="453"/>
      <c r="ES1063" s="453"/>
      <c r="ET1063" s="453"/>
      <c r="EU1063" s="453"/>
      <c r="EV1063" s="453"/>
      <c r="EW1063" s="453"/>
      <c r="EX1063" s="453"/>
      <c r="EY1063" s="453"/>
      <c r="EZ1063" s="453"/>
      <c r="FA1063" s="453"/>
      <c r="FB1063" s="453"/>
      <c r="FC1063" s="453"/>
      <c r="FD1063" s="453"/>
      <c r="FE1063" s="453"/>
      <c r="FF1063" s="453"/>
      <c r="FG1063" s="453"/>
      <c r="FH1063" s="453"/>
      <c r="FI1063" s="453"/>
      <c r="FJ1063" s="453"/>
      <c r="FK1063" s="453"/>
      <c r="FL1063" s="453"/>
      <c r="FM1063" s="453"/>
      <c r="FN1063" s="453"/>
      <c r="FO1063" s="453"/>
      <c r="FP1063" s="453"/>
      <c r="FQ1063" s="453"/>
      <c r="FR1063" s="453"/>
      <c r="FS1063" s="453"/>
      <c r="FT1063" s="453"/>
      <c r="FU1063" s="453"/>
      <c r="FV1063" s="453"/>
      <c r="FW1063" s="453"/>
      <c r="FX1063" s="453"/>
      <c r="FY1063" s="453"/>
      <c r="FZ1063" s="453"/>
      <c r="GA1063" s="453"/>
      <c r="GB1063" s="453"/>
      <c r="GC1063" s="453"/>
      <c r="GD1063" s="453"/>
      <c r="GE1063" s="453"/>
      <c r="GF1063" s="453"/>
      <c r="GG1063" s="453"/>
      <c r="GH1063" s="453"/>
      <c r="GI1063" s="453"/>
      <c r="GJ1063" s="453"/>
      <c r="GK1063" s="453"/>
      <c r="GL1063" s="453"/>
      <c r="GM1063" s="453"/>
      <c r="GN1063" s="453"/>
      <c r="GO1063" s="453"/>
      <c r="GP1063" s="453"/>
      <c r="GQ1063" s="453"/>
      <c r="GR1063" s="453"/>
      <c r="GS1063" s="453"/>
      <c r="GT1063" s="453"/>
      <c r="GU1063" s="453"/>
      <c r="GV1063" s="453"/>
      <c r="GW1063" s="453"/>
      <c r="GX1063" s="453"/>
      <c r="GY1063" s="453"/>
      <c r="GZ1063" s="453"/>
      <c r="HA1063" s="453"/>
      <c r="HB1063" s="453"/>
      <c r="HC1063" s="453"/>
      <c r="HD1063" s="453"/>
      <c r="HE1063" s="453"/>
      <c r="HF1063" s="453"/>
      <c r="HG1063" s="453"/>
    </row>
    <row r="1064" s="454" customFormat="true" ht="45" hidden="false" customHeight="false" outlineLevel="0" collapsed="false">
      <c r="A1064" s="449" t="s">
        <v>350</v>
      </c>
      <c r="B1064" s="538" t="s">
        <v>247</v>
      </c>
      <c r="C1064" s="536" t="s">
        <v>240</v>
      </c>
      <c r="D1064" s="497" t="n">
        <v>1</v>
      </c>
      <c r="E1064" s="30"/>
      <c r="F1064" s="166" t="n">
        <f aca="false">E1064*D1064</f>
        <v>0</v>
      </c>
      <c r="G1064" s="453"/>
      <c r="H1064" s="453"/>
      <c r="I1064" s="453"/>
      <c r="J1064" s="453"/>
      <c r="K1064" s="453"/>
      <c r="L1064" s="453"/>
      <c r="M1064" s="453"/>
      <c r="N1064" s="453"/>
      <c r="O1064" s="453"/>
      <c r="P1064" s="453"/>
      <c r="Q1064" s="453"/>
      <c r="R1064" s="453"/>
      <c r="S1064" s="453"/>
      <c r="T1064" s="453"/>
      <c r="U1064" s="453"/>
      <c r="V1064" s="453"/>
      <c r="W1064" s="453"/>
      <c r="X1064" s="453"/>
      <c r="Y1064" s="453"/>
      <c r="Z1064" s="453"/>
      <c r="AA1064" s="453"/>
      <c r="AB1064" s="453"/>
      <c r="AC1064" s="453"/>
      <c r="AD1064" s="453"/>
      <c r="AE1064" s="453"/>
      <c r="AF1064" s="453"/>
      <c r="AG1064" s="453"/>
      <c r="AH1064" s="453"/>
      <c r="AI1064" s="453"/>
      <c r="AJ1064" s="453"/>
      <c r="AK1064" s="453"/>
      <c r="AL1064" s="453"/>
      <c r="AM1064" s="453"/>
      <c r="AN1064" s="453"/>
      <c r="AO1064" s="453"/>
      <c r="AP1064" s="453"/>
      <c r="AQ1064" s="453"/>
      <c r="AR1064" s="453"/>
      <c r="AS1064" s="453"/>
      <c r="AT1064" s="453"/>
      <c r="AU1064" s="453"/>
      <c r="AV1064" s="453"/>
      <c r="AW1064" s="453"/>
      <c r="AX1064" s="453"/>
      <c r="AY1064" s="453"/>
      <c r="AZ1064" s="453"/>
      <c r="BA1064" s="453"/>
      <c r="BB1064" s="453"/>
      <c r="BC1064" s="453"/>
      <c r="BD1064" s="453"/>
      <c r="BE1064" s="453"/>
      <c r="BF1064" s="453"/>
      <c r="BG1064" s="453"/>
      <c r="BH1064" s="453"/>
      <c r="BI1064" s="453"/>
      <c r="BJ1064" s="453"/>
      <c r="BK1064" s="453"/>
      <c r="BL1064" s="453"/>
      <c r="BM1064" s="453"/>
      <c r="BN1064" s="453"/>
      <c r="BO1064" s="453"/>
      <c r="BP1064" s="453"/>
      <c r="BQ1064" s="453"/>
      <c r="BR1064" s="453"/>
      <c r="BS1064" s="453"/>
      <c r="BT1064" s="453"/>
      <c r="BU1064" s="453"/>
      <c r="BV1064" s="453"/>
      <c r="BW1064" s="453"/>
      <c r="BX1064" s="453"/>
      <c r="BY1064" s="453"/>
      <c r="BZ1064" s="453"/>
      <c r="CA1064" s="453"/>
      <c r="CB1064" s="453"/>
      <c r="CC1064" s="453"/>
      <c r="CD1064" s="453"/>
      <c r="CE1064" s="453"/>
      <c r="CF1064" s="453"/>
      <c r="CG1064" s="453"/>
      <c r="CH1064" s="453"/>
      <c r="CI1064" s="453"/>
      <c r="CJ1064" s="453"/>
      <c r="CK1064" s="453"/>
      <c r="CL1064" s="453"/>
      <c r="CM1064" s="453"/>
      <c r="CN1064" s="453"/>
      <c r="CO1064" s="453"/>
      <c r="CP1064" s="453"/>
      <c r="CQ1064" s="453"/>
      <c r="CR1064" s="453"/>
      <c r="CS1064" s="453"/>
      <c r="CT1064" s="453"/>
      <c r="CU1064" s="453"/>
      <c r="CV1064" s="453"/>
      <c r="CW1064" s="453"/>
      <c r="CX1064" s="453"/>
      <c r="CY1064" s="453"/>
      <c r="CZ1064" s="453"/>
      <c r="DA1064" s="453"/>
      <c r="DB1064" s="453"/>
      <c r="DC1064" s="453"/>
      <c r="DD1064" s="453"/>
      <c r="DE1064" s="453"/>
      <c r="DF1064" s="453"/>
      <c r="DG1064" s="453"/>
      <c r="DH1064" s="453"/>
      <c r="DI1064" s="453"/>
      <c r="DJ1064" s="453"/>
      <c r="DK1064" s="453"/>
      <c r="DL1064" s="453"/>
      <c r="DM1064" s="453"/>
      <c r="DN1064" s="453"/>
      <c r="DO1064" s="453"/>
      <c r="DP1064" s="453"/>
      <c r="DQ1064" s="453"/>
      <c r="DR1064" s="453"/>
      <c r="DS1064" s="453"/>
      <c r="DT1064" s="453"/>
      <c r="DU1064" s="453"/>
      <c r="DV1064" s="453"/>
      <c r="DW1064" s="453"/>
      <c r="DX1064" s="453"/>
      <c r="DY1064" s="453"/>
      <c r="DZ1064" s="453"/>
      <c r="EA1064" s="453"/>
      <c r="EB1064" s="453"/>
      <c r="EC1064" s="453"/>
      <c r="ED1064" s="453"/>
      <c r="EE1064" s="453"/>
      <c r="EF1064" s="453"/>
      <c r="EG1064" s="453"/>
      <c r="EH1064" s="453"/>
      <c r="EI1064" s="453"/>
      <c r="EJ1064" s="453"/>
      <c r="EK1064" s="453"/>
      <c r="EL1064" s="453"/>
      <c r="EM1064" s="453"/>
      <c r="EN1064" s="453"/>
      <c r="EO1064" s="453"/>
      <c r="EP1064" s="453"/>
      <c r="EQ1064" s="453"/>
      <c r="ER1064" s="453"/>
      <c r="ES1064" s="453"/>
      <c r="ET1064" s="453"/>
      <c r="EU1064" s="453"/>
      <c r="EV1064" s="453"/>
      <c r="EW1064" s="453"/>
      <c r="EX1064" s="453"/>
      <c r="EY1064" s="453"/>
      <c r="EZ1064" s="453"/>
      <c r="FA1064" s="453"/>
      <c r="FB1064" s="453"/>
      <c r="FC1064" s="453"/>
      <c r="FD1064" s="453"/>
      <c r="FE1064" s="453"/>
      <c r="FF1064" s="453"/>
      <c r="FG1064" s="453"/>
      <c r="FH1064" s="453"/>
      <c r="FI1064" s="453"/>
      <c r="FJ1064" s="453"/>
      <c r="FK1064" s="453"/>
      <c r="FL1064" s="453"/>
      <c r="FM1064" s="453"/>
      <c r="FN1064" s="453"/>
      <c r="FO1064" s="453"/>
      <c r="FP1064" s="453"/>
      <c r="FQ1064" s="453"/>
      <c r="FR1064" s="453"/>
      <c r="FS1064" s="453"/>
      <c r="FT1064" s="453"/>
      <c r="FU1064" s="453"/>
      <c r="FV1064" s="453"/>
      <c r="FW1064" s="453"/>
      <c r="FX1064" s="453"/>
      <c r="FY1064" s="453"/>
      <c r="FZ1064" s="453"/>
      <c r="GA1064" s="453"/>
      <c r="GB1064" s="453"/>
      <c r="GC1064" s="453"/>
      <c r="GD1064" s="453"/>
      <c r="GE1064" s="453"/>
      <c r="GF1064" s="453"/>
      <c r="GG1064" s="453"/>
      <c r="GH1064" s="453"/>
      <c r="GI1064" s="453"/>
      <c r="GJ1064" s="453"/>
      <c r="GK1064" s="453"/>
      <c r="GL1064" s="453"/>
      <c r="GM1064" s="453"/>
      <c r="GN1064" s="453"/>
      <c r="GO1064" s="453"/>
      <c r="GP1064" s="453"/>
      <c r="GQ1064" s="453"/>
      <c r="GR1064" s="453"/>
      <c r="GS1064" s="453"/>
      <c r="GT1064" s="453"/>
      <c r="GU1064" s="453"/>
      <c r="GV1064" s="453"/>
      <c r="GW1064" s="453"/>
      <c r="GX1064" s="453"/>
      <c r="GY1064" s="453"/>
      <c r="GZ1064" s="453"/>
      <c r="HA1064" s="453"/>
      <c r="HB1064" s="453"/>
      <c r="HC1064" s="453"/>
      <c r="HD1064" s="453"/>
      <c r="HE1064" s="453"/>
      <c r="HF1064" s="453"/>
      <c r="HG1064" s="453"/>
    </row>
    <row r="1065" s="454" customFormat="true" ht="45" hidden="false" customHeight="false" outlineLevel="0" collapsed="false">
      <c r="A1065" s="449" t="s">
        <v>352</v>
      </c>
      <c r="B1065" s="255" t="s">
        <v>677</v>
      </c>
      <c r="C1065" s="518" t="s">
        <v>240</v>
      </c>
      <c r="D1065" s="530" t="n">
        <v>1</v>
      </c>
      <c r="E1065" s="30"/>
      <c r="F1065" s="166" t="n">
        <f aca="false">E1065*D1065</f>
        <v>0</v>
      </c>
      <c r="G1065" s="453"/>
      <c r="H1065" s="453"/>
      <c r="I1065" s="453"/>
      <c r="J1065" s="453"/>
      <c r="K1065" s="453"/>
      <c r="L1065" s="453"/>
      <c r="M1065" s="453"/>
      <c r="N1065" s="453"/>
      <c r="O1065" s="453"/>
      <c r="P1065" s="453"/>
      <c r="Q1065" s="453"/>
      <c r="R1065" s="453"/>
      <c r="S1065" s="453"/>
      <c r="T1065" s="453"/>
      <c r="U1065" s="453"/>
      <c r="V1065" s="453"/>
      <c r="W1065" s="453"/>
      <c r="X1065" s="453"/>
      <c r="Y1065" s="453"/>
      <c r="Z1065" s="453"/>
      <c r="AA1065" s="453"/>
      <c r="AB1065" s="453"/>
      <c r="AC1065" s="453"/>
      <c r="AD1065" s="453"/>
      <c r="AE1065" s="453"/>
      <c r="AF1065" s="453"/>
      <c r="AG1065" s="453"/>
      <c r="AH1065" s="453"/>
      <c r="AI1065" s="453"/>
      <c r="AJ1065" s="453"/>
      <c r="AK1065" s="453"/>
      <c r="AL1065" s="453"/>
      <c r="AM1065" s="453"/>
      <c r="AN1065" s="453"/>
      <c r="AO1065" s="453"/>
      <c r="AP1065" s="453"/>
      <c r="AQ1065" s="453"/>
      <c r="AR1065" s="453"/>
      <c r="AS1065" s="453"/>
      <c r="AT1065" s="453"/>
      <c r="AU1065" s="453"/>
      <c r="AV1065" s="453"/>
      <c r="AW1065" s="453"/>
      <c r="AX1065" s="453"/>
      <c r="AY1065" s="453"/>
      <c r="AZ1065" s="453"/>
      <c r="BA1065" s="453"/>
      <c r="BB1065" s="453"/>
      <c r="BC1065" s="453"/>
      <c r="BD1065" s="453"/>
      <c r="BE1065" s="453"/>
      <c r="BF1065" s="453"/>
      <c r="BG1065" s="453"/>
      <c r="BH1065" s="453"/>
      <c r="BI1065" s="453"/>
      <c r="BJ1065" s="453"/>
      <c r="BK1065" s="453"/>
      <c r="BL1065" s="453"/>
      <c r="BM1065" s="453"/>
      <c r="BN1065" s="453"/>
      <c r="BO1065" s="453"/>
      <c r="BP1065" s="453"/>
      <c r="BQ1065" s="453"/>
      <c r="BR1065" s="453"/>
      <c r="BS1065" s="453"/>
      <c r="BT1065" s="453"/>
      <c r="BU1065" s="453"/>
      <c r="BV1065" s="453"/>
      <c r="BW1065" s="453"/>
      <c r="BX1065" s="453"/>
      <c r="BY1065" s="453"/>
      <c r="BZ1065" s="453"/>
      <c r="CA1065" s="453"/>
      <c r="CB1065" s="453"/>
      <c r="CC1065" s="453"/>
      <c r="CD1065" s="453"/>
      <c r="CE1065" s="453"/>
      <c r="CF1065" s="453"/>
      <c r="CG1065" s="453"/>
      <c r="CH1065" s="453"/>
      <c r="CI1065" s="453"/>
      <c r="CJ1065" s="453"/>
      <c r="CK1065" s="453"/>
      <c r="CL1065" s="453"/>
      <c r="CM1065" s="453"/>
      <c r="CN1065" s="453"/>
      <c r="CO1065" s="453"/>
      <c r="CP1065" s="453"/>
      <c r="CQ1065" s="453"/>
      <c r="CR1065" s="453"/>
      <c r="CS1065" s="453"/>
      <c r="CT1065" s="453"/>
      <c r="CU1065" s="453"/>
      <c r="CV1065" s="453"/>
      <c r="CW1065" s="453"/>
      <c r="CX1065" s="453"/>
      <c r="CY1065" s="453"/>
      <c r="CZ1065" s="453"/>
      <c r="DA1065" s="453"/>
      <c r="DB1065" s="453"/>
      <c r="DC1065" s="453"/>
      <c r="DD1065" s="453"/>
      <c r="DE1065" s="453"/>
      <c r="DF1065" s="453"/>
      <c r="DG1065" s="453"/>
      <c r="DH1065" s="453"/>
      <c r="DI1065" s="453"/>
      <c r="DJ1065" s="453"/>
      <c r="DK1065" s="453"/>
      <c r="DL1065" s="453"/>
      <c r="DM1065" s="453"/>
      <c r="DN1065" s="453"/>
      <c r="DO1065" s="453"/>
      <c r="DP1065" s="453"/>
      <c r="DQ1065" s="453"/>
      <c r="DR1065" s="453"/>
      <c r="DS1065" s="453"/>
      <c r="DT1065" s="453"/>
      <c r="DU1065" s="453"/>
      <c r="DV1065" s="453"/>
      <c r="DW1065" s="453"/>
      <c r="DX1065" s="453"/>
      <c r="DY1065" s="453"/>
      <c r="DZ1065" s="453"/>
      <c r="EA1065" s="453"/>
      <c r="EB1065" s="453"/>
      <c r="EC1065" s="453"/>
      <c r="ED1065" s="453"/>
      <c r="EE1065" s="453"/>
      <c r="EF1065" s="453"/>
      <c r="EG1065" s="453"/>
      <c r="EH1065" s="453"/>
      <c r="EI1065" s="453"/>
      <c r="EJ1065" s="453"/>
      <c r="EK1065" s="453"/>
      <c r="EL1065" s="453"/>
      <c r="EM1065" s="453"/>
      <c r="EN1065" s="453"/>
      <c r="EO1065" s="453"/>
      <c r="EP1065" s="453"/>
      <c r="EQ1065" s="453"/>
      <c r="ER1065" s="453"/>
      <c r="ES1065" s="453"/>
      <c r="ET1065" s="453"/>
      <c r="EU1065" s="453"/>
      <c r="EV1065" s="453"/>
      <c r="EW1065" s="453"/>
      <c r="EX1065" s="453"/>
      <c r="EY1065" s="453"/>
      <c r="EZ1065" s="453"/>
      <c r="FA1065" s="453"/>
      <c r="FB1065" s="453"/>
      <c r="FC1065" s="453"/>
      <c r="FD1065" s="453"/>
      <c r="FE1065" s="453"/>
      <c r="FF1065" s="453"/>
      <c r="FG1065" s="453"/>
      <c r="FH1065" s="453"/>
      <c r="FI1065" s="453"/>
      <c r="FJ1065" s="453"/>
      <c r="FK1065" s="453"/>
      <c r="FL1065" s="453"/>
      <c r="FM1065" s="453"/>
      <c r="FN1065" s="453"/>
      <c r="FO1065" s="453"/>
      <c r="FP1065" s="453"/>
      <c r="FQ1065" s="453"/>
      <c r="FR1065" s="453"/>
      <c r="FS1065" s="453"/>
      <c r="FT1065" s="453"/>
      <c r="FU1065" s="453"/>
      <c r="FV1065" s="453"/>
      <c r="FW1065" s="453"/>
      <c r="FX1065" s="453"/>
      <c r="FY1065" s="453"/>
      <c r="FZ1065" s="453"/>
      <c r="GA1065" s="453"/>
      <c r="GB1065" s="453"/>
      <c r="GC1065" s="453"/>
      <c r="GD1065" s="453"/>
      <c r="GE1065" s="453"/>
      <c r="GF1065" s="453"/>
      <c r="GG1065" s="453"/>
      <c r="GH1065" s="453"/>
      <c r="GI1065" s="453"/>
      <c r="GJ1065" s="453"/>
      <c r="GK1065" s="453"/>
      <c r="GL1065" s="453"/>
      <c r="GM1065" s="453"/>
      <c r="GN1065" s="453"/>
      <c r="GO1065" s="453"/>
      <c r="GP1065" s="453"/>
      <c r="GQ1065" s="453"/>
      <c r="GR1065" s="453"/>
      <c r="GS1065" s="453"/>
      <c r="GT1065" s="453"/>
      <c r="GU1065" s="453"/>
      <c r="GV1065" s="453"/>
      <c r="GW1065" s="453"/>
      <c r="GX1065" s="453"/>
      <c r="GY1065" s="453"/>
      <c r="GZ1065" s="453"/>
      <c r="HA1065" s="453"/>
      <c r="HB1065" s="453"/>
      <c r="HC1065" s="453"/>
      <c r="HD1065" s="453"/>
      <c r="HE1065" s="453"/>
      <c r="HF1065" s="453"/>
      <c r="HG1065" s="453"/>
    </row>
    <row r="1066" s="511" customFormat="true" ht="30" hidden="false" customHeight="false" outlineLevel="0" collapsed="false">
      <c r="A1066" s="507" t="s">
        <v>354</v>
      </c>
      <c r="B1066" s="529" t="s">
        <v>723</v>
      </c>
      <c r="C1066" s="239"/>
      <c r="D1066" s="562"/>
      <c r="E1066" s="30"/>
      <c r="F1066" s="166" t="n">
        <f aca="false">E1066*D1066</f>
        <v>0</v>
      </c>
    </row>
    <row r="1067" s="511" customFormat="true" ht="46.5" hidden="false" customHeight="false" outlineLevel="0" collapsed="false">
      <c r="A1067" s="512"/>
      <c r="B1067" s="563" t="s">
        <v>698</v>
      </c>
      <c r="C1067" s="242"/>
      <c r="D1067" s="564"/>
      <c r="E1067" s="30"/>
      <c r="F1067" s="166" t="n">
        <f aca="false">E1067*D1067</f>
        <v>0</v>
      </c>
    </row>
    <row r="1068" s="511" customFormat="true" ht="15" hidden="false" customHeight="false" outlineLevel="0" collapsed="false">
      <c r="A1068" s="512"/>
      <c r="B1068" s="565" t="s">
        <v>724</v>
      </c>
      <c r="C1068" s="566"/>
      <c r="D1068" s="567"/>
      <c r="E1068" s="30"/>
      <c r="F1068" s="166" t="n">
        <f aca="false">E1068*D1068</f>
        <v>0</v>
      </c>
    </row>
    <row r="1069" s="511" customFormat="true" ht="15" hidden="false" customHeight="false" outlineLevel="0" collapsed="false">
      <c r="A1069" s="512"/>
      <c r="B1069" s="565" t="s">
        <v>407</v>
      </c>
      <c r="C1069" s="566"/>
      <c r="D1069" s="567"/>
      <c r="E1069" s="30"/>
      <c r="F1069" s="166" t="n">
        <f aca="false">E1069*D1069</f>
        <v>0</v>
      </c>
    </row>
    <row r="1070" s="511" customFormat="true" ht="15" hidden="false" customHeight="false" outlineLevel="0" collapsed="false">
      <c r="A1070" s="512"/>
      <c r="B1070" s="565" t="s">
        <v>725</v>
      </c>
      <c r="C1070" s="566"/>
      <c r="D1070" s="567"/>
      <c r="E1070" s="30"/>
      <c r="F1070" s="166" t="n">
        <f aca="false">E1070*D1070</f>
        <v>0</v>
      </c>
    </row>
    <row r="1071" s="511" customFormat="true" ht="15" hidden="false" customHeight="false" outlineLevel="0" collapsed="false">
      <c r="A1071" s="512"/>
      <c r="B1071" s="565" t="s">
        <v>726</v>
      </c>
      <c r="C1071" s="566"/>
      <c r="D1071" s="567"/>
      <c r="E1071" s="30"/>
      <c r="F1071" s="166" t="n">
        <f aca="false">E1071*D1071</f>
        <v>0</v>
      </c>
    </row>
    <row r="1072" s="511" customFormat="true" ht="15" hidden="false" customHeight="false" outlineLevel="0" collapsed="false">
      <c r="A1072" s="512"/>
      <c r="B1072" s="565" t="s">
        <v>727</v>
      </c>
      <c r="C1072" s="566"/>
      <c r="D1072" s="567"/>
      <c r="E1072" s="30"/>
      <c r="F1072" s="166" t="n">
        <f aca="false">E1072*D1072</f>
        <v>0</v>
      </c>
    </row>
    <row r="1073" s="511" customFormat="true" ht="15" hidden="false" customHeight="false" outlineLevel="0" collapsed="false">
      <c r="A1073" s="512"/>
      <c r="B1073" s="565" t="s">
        <v>728</v>
      </c>
      <c r="C1073" s="566"/>
      <c r="D1073" s="567"/>
      <c r="E1073" s="30"/>
      <c r="F1073" s="166" t="n">
        <f aca="false">E1073*D1073</f>
        <v>0</v>
      </c>
    </row>
    <row r="1074" s="511" customFormat="true" ht="15" hidden="false" customHeight="false" outlineLevel="0" collapsed="false">
      <c r="A1074" s="512"/>
      <c r="B1074" s="565" t="s">
        <v>729</v>
      </c>
      <c r="C1074" s="566"/>
      <c r="D1074" s="567"/>
      <c r="E1074" s="30"/>
      <c r="F1074" s="166" t="n">
        <f aca="false">E1074*D1074</f>
        <v>0</v>
      </c>
    </row>
    <row r="1075" s="511" customFormat="true" ht="15" hidden="false" customHeight="false" outlineLevel="0" collapsed="false">
      <c r="A1075" s="512"/>
      <c r="B1075" s="565" t="s">
        <v>730</v>
      </c>
      <c r="C1075" s="566"/>
      <c r="D1075" s="567"/>
      <c r="E1075" s="30"/>
      <c r="F1075" s="166" t="n">
        <f aca="false">E1075*D1075</f>
        <v>0</v>
      </c>
    </row>
    <row r="1076" s="511" customFormat="true" ht="15" hidden="false" customHeight="false" outlineLevel="0" collapsed="false">
      <c r="A1076" s="512"/>
      <c r="B1076" s="565" t="s">
        <v>731</v>
      </c>
      <c r="C1076" s="566"/>
      <c r="D1076" s="567"/>
      <c r="E1076" s="30"/>
      <c r="F1076" s="166" t="n">
        <f aca="false">E1076*D1076</f>
        <v>0</v>
      </c>
    </row>
    <row r="1077" s="511" customFormat="true" ht="15" hidden="false" customHeight="false" outlineLevel="0" collapsed="false">
      <c r="A1077" s="512"/>
      <c r="B1077" s="565" t="s">
        <v>732</v>
      </c>
      <c r="C1077" s="566"/>
      <c r="D1077" s="567"/>
      <c r="E1077" s="30"/>
      <c r="F1077" s="166" t="n">
        <f aca="false">E1077*D1077</f>
        <v>0</v>
      </c>
    </row>
    <row r="1078" s="511" customFormat="true" ht="15" hidden="false" customHeight="false" outlineLevel="0" collapsed="false">
      <c r="A1078" s="512"/>
      <c r="B1078" s="565" t="s">
        <v>733</v>
      </c>
      <c r="C1078" s="566"/>
      <c r="D1078" s="567"/>
      <c r="E1078" s="30"/>
      <c r="F1078" s="166" t="n">
        <f aca="false">E1078*D1078</f>
        <v>0</v>
      </c>
    </row>
    <row r="1079" s="511" customFormat="true" ht="15" hidden="false" customHeight="false" outlineLevel="0" collapsed="false">
      <c r="A1079" s="512"/>
      <c r="B1079" s="565" t="s">
        <v>734</v>
      </c>
      <c r="C1079" s="566"/>
      <c r="D1079" s="567"/>
      <c r="E1079" s="30"/>
      <c r="F1079" s="166" t="n">
        <f aca="false">E1079*D1079</f>
        <v>0</v>
      </c>
    </row>
    <row r="1080" s="511" customFormat="true" ht="15" hidden="false" customHeight="false" outlineLevel="0" collapsed="false">
      <c r="A1080" s="512"/>
      <c r="B1080" s="565" t="s">
        <v>374</v>
      </c>
      <c r="C1080" s="566"/>
      <c r="D1080" s="567"/>
      <c r="E1080" s="30"/>
      <c r="F1080" s="166" t="n">
        <f aca="false">E1080*D1080</f>
        <v>0</v>
      </c>
    </row>
    <row r="1081" s="511" customFormat="true" ht="15" hidden="false" customHeight="false" outlineLevel="0" collapsed="false">
      <c r="A1081" s="512"/>
      <c r="B1081" s="568"/>
      <c r="C1081" s="246" t="s">
        <v>240</v>
      </c>
      <c r="D1081" s="530" t="n">
        <v>1</v>
      </c>
      <c r="E1081" s="30"/>
      <c r="F1081" s="166" t="n">
        <f aca="false">E1081*D1081</f>
        <v>0</v>
      </c>
    </row>
    <row r="1082" s="531" customFormat="true" ht="60" hidden="false" customHeight="false" outlineLevel="0" collapsed="false">
      <c r="A1082" s="528" t="s">
        <v>661</v>
      </c>
      <c r="B1082" s="569" t="s">
        <v>735</v>
      </c>
      <c r="C1082" s="451"/>
      <c r="D1082" s="555"/>
      <c r="E1082" s="30"/>
      <c r="F1082" s="166" t="n">
        <f aca="false">E1082*D1082</f>
        <v>0</v>
      </c>
    </row>
    <row r="1083" s="531" customFormat="true" ht="45" hidden="false" customHeight="false" outlineLevel="0" collapsed="false">
      <c r="A1083" s="570"/>
      <c r="B1083" s="571" t="s">
        <v>736</v>
      </c>
      <c r="C1083" s="457"/>
      <c r="D1083" s="572"/>
      <c r="E1083" s="30"/>
      <c r="F1083" s="166" t="n">
        <f aca="false">E1083*D1083</f>
        <v>0</v>
      </c>
    </row>
    <row r="1084" s="531" customFormat="true" ht="45" hidden="false" customHeight="false" outlineLevel="0" collapsed="false">
      <c r="A1084" s="570"/>
      <c r="B1084" s="571" t="s">
        <v>737</v>
      </c>
      <c r="C1084" s="457"/>
      <c r="D1084" s="572"/>
      <c r="E1084" s="30"/>
      <c r="F1084" s="166" t="n">
        <f aca="false">E1084*D1084</f>
        <v>0</v>
      </c>
    </row>
    <row r="1085" s="531" customFormat="true" ht="30" hidden="false" customHeight="false" outlineLevel="0" collapsed="false">
      <c r="A1085" s="570"/>
      <c r="B1085" s="571" t="s">
        <v>738</v>
      </c>
      <c r="C1085" s="457"/>
      <c r="D1085" s="572"/>
      <c r="E1085" s="30"/>
      <c r="F1085" s="166" t="n">
        <f aca="false">E1085*D1085</f>
        <v>0</v>
      </c>
    </row>
    <row r="1086" s="531" customFormat="true" ht="45" hidden="false" customHeight="false" outlineLevel="0" collapsed="false">
      <c r="A1086" s="570"/>
      <c r="B1086" s="571" t="s">
        <v>739</v>
      </c>
      <c r="C1086" s="457"/>
      <c r="D1086" s="457"/>
      <c r="E1086" s="30"/>
      <c r="F1086" s="166" t="n">
        <f aca="false">E1086*D1086</f>
        <v>0</v>
      </c>
    </row>
    <row r="1087" s="531" customFormat="true" ht="30" hidden="false" customHeight="false" outlineLevel="0" collapsed="false">
      <c r="A1087" s="570"/>
      <c r="B1087" s="571" t="s">
        <v>740</v>
      </c>
      <c r="C1087" s="243"/>
      <c r="D1087" s="243"/>
      <c r="E1087" s="30"/>
      <c r="F1087" s="166" t="n">
        <f aca="false">E1087*D1087</f>
        <v>0</v>
      </c>
    </row>
    <row r="1088" s="511" customFormat="true" ht="30" hidden="false" customHeight="false" outlineLevel="0" collapsed="false">
      <c r="A1088" s="512"/>
      <c r="B1088" s="571" t="s">
        <v>741</v>
      </c>
      <c r="C1088" s="242"/>
      <c r="D1088" s="564"/>
      <c r="E1088" s="30"/>
      <c r="F1088" s="166" t="n">
        <f aca="false">E1088*D1088</f>
        <v>0</v>
      </c>
    </row>
    <row r="1089" s="454" customFormat="true" ht="45" hidden="false" customHeight="false" outlineLevel="0" collapsed="false">
      <c r="A1089" s="455"/>
      <c r="B1089" s="571" t="s">
        <v>742</v>
      </c>
      <c r="C1089" s="518"/>
      <c r="D1089" s="559"/>
      <c r="E1089" s="30"/>
      <c r="F1089" s="166" t="n">
        <f aca="false">E1089*D1089</f>
        <v>0</v>
      </c>
      <c r="G1089" s="453"/>
      <c r="H1089" s="453"/>
      <c r="I1089" s="453"/>
      <c r="J1089" s="453"/>
      <c r="K1089" s="453"/>
      <c r="L1089" s="453"/>
      <c r="M1089" s="453"/>
      <c r="N1089" s="453"/>
      <c r="O1089" s="453"/>
      <c r="P1089" s="453"/>
      <c r="Q1089" s="453"/>
      <c r="R1089" s="453"/>
      <c r="S1089" s="453"/>
      <c r="T1089" s="453"/>
      <c r="U1089" s="453"/>
      <c r="V1089" s="453"/>
      <c r="W1089" s="453"/>
      <c r="X1089" s="453"/>
      <c r="Y1089" s="453"/>
      <c r="Z1089" s="453"/>
      <c r="AA1089" s="453"/>
      <c r="AB1089" s="453"/>
      <c r="AC1089" s="453"/>
      <c r="AD1089" s="453"/>
      <c r="AE1089" s="453"/>
      <c r="AF1089" s="453"/>
      <c r="AG1089" s="453"/>
      <c r="AH1089" s="453"/>
      <c r="AI1089" s="453"/>
      <c r="AJ1089" s="453"/>
      <c r="AK1089" s="453"/>
      <c r="AL1089" s="453"/>
      <c r="AM1089" s="453"/>
      <c r="AN1089" s="453"/>
      <c r="AO1089" s="453"/>
      <c r="AP1089" s="453"/>
      <c r="AQ1089" s="453"/>
      <c r="AR1089" s="453"/>
      <c r="AS1089" s="453"/>
      <c r="AT1089" s="453"/>
      <c r="AU1089" s="453"/>
      <c r="AV1089" s="453"/>
      <c r="AW1089" s="453"/>
      <c r="AX1089" s="453"/>
      <c r="AY1089" s="453"/>
      <c r="AZ1089" s="453"/>
      <c r="BA1089" s="453"/>
      <c r="BB1089" s="453"/>
      <c r="BC1089" s="453"/>
      <c r="BD1089" s="453"/>
      <c r="BE1089" s="453"/>
      <c r="BF1089" s="453"/>
      <c r="BG1089" s="453"/>
      <c r="BH1089" s="453"/>
      <c r="BI1089" s="453"/>
      <c r="BJ1089" s="453"/>
      <c r="BK1089" s="453"/>
      <c r="BL1089" s="453"/>
      <c r="BM1089" s="453"/>
      <c r="BN1089" s="453"/>
      <c r="BO1089" s="453"/>
      <c r="BP1089" s="453"/>
      <c r="BQ1089" s="453"/>
      <c r="BR1089" s="453"/>
      <c r="BS1089" s="453"/>
      <c r="BT1089" s="453"/>
      <c r="BU1089" s="453"/>
      <c r="BV1089" s="453"/>
      <c r="BW1089" s="453"/>
      <c r="BX1089" s="453"/>
      <c r="BY1089" s="453"/>
      <c r="BZ1089" s="453"/>
      <c r="CA1089" s="453"/>
      <c r="CB1089" s="453"/>
      <c r="CC1089" s="453"/>
      <c r="CD1089" s="453"/>
      <c r="CE1089" s="453"/>
      <c r="CF1089" s="453"/>
      <c r="CG1089" s="453"/>
      <c r="CH1089" s="453"/>
      <c r="CI1089" s="453"/>
      <c r="CJ1089" s="453"/>
      <c r="CK1089" s="453"/>
      <c r="CL1089" s="453"/>
      <c r="CM1089" s="453"/>
      <c r="CN1089" s="453"/>
      <c r="CO1089" s="453"/>
      <c r="CP1089" s="453"/>
      <c r="CQ1089" s="453"/>
      <c r="CR1089" s="453"/>
      <c r="CS1089" s="453"/>
      <c r="CT1089" s="453"/>
      <c r="CU1089" s="453"/>
      <c r="CV1089" s="453"/>
      <c r="CW1089" s="453"/>
      <c r="CX1089" s="453"/>
      <c r="CY1089" s="453"/>
      <c r="CZ1089" s="453"/>
      <c r="DA1089" s="453"/>
      <c r="DB1089" s="453"/>
      <c r="DC1089" s="453"/>
      <c r="DD1089" s="453"/>
      <c r="DE1089" s="453"/>
      <c r="DF1089" s="453"/>
      <c r="DG1089" s="453"/>
      <c r="DH1089" s="453"/>
      <c r="DI1089" s="453"/>
      <c r="DJ1089" s="453"/>
      <c r="DK1089" s="453"/>
      <c r="DL1089" s="453"/>
      <c r="DM1089" s="453"/>
      <c r="DN1089" s="453"/>
      <c r="DO1089" s="453"/>
      <c r="DP1089" s="453"/>
      <c r="DQ1089" s="453"/>
      <c r="DR1089" s="453"/>
      <c r="DS1089" s="453"/>
      <c r="DT1089" s="453"/>
      <c r="DU1089" s="453"/>
      <c r="DV1089" s="453"/>
      <c r="DW1089" s="453"/>
      <c r="DX1089" s="453"/>
      <c r="DY1089" s="453"/>
      <c r="DZ1089" s="453"/>
      <c r="EA1089" s="453"/>
      <c r="EB1089" s="453"/>
      <c r="EC1089" s="453"/>
      <c r="ED1089" s="453"/>
      <c r="EE1089" s="453"/>
      <c r="EF1089" s="453"/>
      <c r="EG1089" s="453"/>
      <c r="EH1089" s="453"/>
      <c r="EI1089" s="453"/>
      <c r="EJ1089" s="453"/>
      <c r="EK1089" s="453"/>
      <c r="EL1089" s="453"/>
      <c r="EM1089" s="453"/>
      <c r="EN1089" s="453"/>
      <c r="EO1089" s="453"/>
      <c r="EP1089" s="453"/>
      <c r="EQ1089" s="453"/>
      <c r="ER1089" s="453"/>
      <c r="ES1089" s="453"/>
      <c r="ET1089" s="453"/>
      <c r="EU1089" s="453"/>
      <c r="EV1089" s="453"/>
      <c r="EW1089" s="453"/>
      <c r="EX1089" s="453"/>
      <c r="EY1089" s="453"/>
      <c r="EZ1089" s="453"/>
      <c r="FA1089" s="453"/>
      <c r="FB1089" s="453"/>
      <c r="FC1089" s="453"/>
      <c r="FD1089" s="453"/>
      <c r="FE1089" s="453"/>
      <c r="FF1089" s="453"/>
      <c r="FG1089" s="453"/>
      <c r="FH1089" s="453"/>
      <c r="FI1089" s="453"/>
      <c r="FJ1089" s="453"/>
      <c r="FK1089" s="453"/>
      <c r="FL1089" s="453"/>
      <c r="FM1089" s="453"/>
      <c r="FN1089" s="453"/>
      <c r="FO1089" s="453"/>
      <c r="FP1089" s="453"/>
      <c r="FQ1089" s="453"/>
      <c r="FR1089" s="453"/>
      <c r="FS1089" s="453"/>
      <c r="FT1089" s="453"/>
      <c r="FU1089" s="453"/>
      <c r="FV1089" s="453"/>
      <c r="FW1089" s="453"/>
      <c r="FX1089" s="453"/>
      <c r="FY1089" s="453"/>
      <c r="FZ1089" s="453"/>
      <c r="GA1089" s="453"/>
      <c r="GB1089" s="453"/>
      <c r="GC1089" s="453"/>
      <c r="GD1089" s="453"/>
      <c r="GE1089" s="453"/>
      <c r="GF1089" s="453"/>
      <c r="GG1089" s="453"/>
      <c r="GH1089" s="453"/>
      <c r="GI1089" s="453"/>
      <c r="GJ1089" s="453"/>
      <c r="GK1089" s="453"/>
      <c r="GL1089" s="453"/>
      <c r="GM1089" s="453"/>
      <c r="GN1089" s="453"/>
      <c r="GO1089" s="453"/>
      <c r="GP1089" s="453"/>
      <c r="GQ1089" s="453"/>
      <c r="GR1089" s="453"/>
      <c r="GS1089" s="453"/>
      <c r="GT1089" s="453"/>
      <c r="GU1089" s="453"/>
      <c r="GV1089" s="453"/>
      <c r="GW1089" s="453"/>
      <c r="GX1089" s="453"/>
      <c r="GY1089" s="453"/>
      <c r="GZ1089" s="453"/>
      <c r="HA1089" s="453"/>
      <c r="HB1089" s="453"/>
      <c r="HC1089" s="453"/>
      <c r="HD1089" s="453"/>
      <c r="HE1089" s="453"/>
      <c r="HF1089" s="453"/>
      <c r="HG1089" s="453"/>
    </row>
    <row r="1090" s="454" customFormat="true" ht="60" hidden="false" customHeight="false" outlineLevel="0" collapsed="false">
      <c r="A1090" s="455"/>
      <c r="B1090" s="573" t="s">
        <v>743</v>
      </c>
      <c r="C1090" s="236"/>
      <c r="D1090" s="497"/>
      <c r="E1090" s="30"/>
      <c r="F1090" s="166" t="n">
        <f aca="false">E1090*D1090</f>
        <v>0</v>
      </c>
      <c r="G1090" s="453"/>
      <c r="H1090" s="453"/>
      <c r="I1090" s="453"/>
      <c r="J1090" s="453"/>
      <c r="K1090" s="453"/>
      <c r="L1090" s="453"/>
      <c r="M1090" s="453"/>
      <c r="N1090" s="453"/>
      <c r="O1090" s="453"/>
      <c r="P1090" s="453"/>
      <c r="Q1090" s="453"/>
      <c r="R1090" s="453"/>
      <c r="S1090" s="453"/>
      <c r="T1090" s="453"/>
      <c r="U1090" s="453"/>
      <c r="V1090" s="453"/>
      <c r="W1090" s="453"/>
      <c r="X1090" s="453"/>
      <c r="Y1090" s="453"/>
      <c r="Z1090" s="453"/>
      <c r="AA1090" s="453"/>
      <c r="AB1090" s="453"/>
      <c r="AC1090" s="453"/>
      <c r="AD1090" s="453"/>
      <c r="AE1090" s="453"/>
      <c r="AF1090" s="453"/>
      <c r="AG1090" s="453"/>
      <c r="AH1090" s="453"/>
      <c r="AI1090" s="453"/>
      <c r="AJ1090" s="453"/>
      <c r="AK1090" s="453"/>
      <c r="AL1090" s="453"/>
      <c r="AM1090" s="453"/>
      <c r="AN1090" s="453"/>
      <c r="AO1090" s="453"/>
      <c r="AP1090" s="453"/>
      <c r="AQ1090" s="453"/>
      <c r="AR1090" s="453"/>
      <c r="AS1090" s="453"/>
      <c r="AT1090" s="453"/>
      <c r="AU1090" s="453"/>
      <c r="AV1090" s="453"/>
      <c r="AW1090" s="453"/>
      <c r="AX1090" s="453"/>
      <c r="AY1090" s="453"/>
      <c r="AZ1090" s="453"/>
      <c r="BA1090" s="453"/>
      <c r="BB1090" s="453"/>
      <c r="BC1090" s="453"/>
      <c r="BD1090" s="453"/>
      <c r="BE1090" s="453"/>
      <c r="BF1090" s="453"/>
      <c r="BG1090" s="453"/>
      <c r="BH1090" s="453"/>
      <c r="BI1090" s="453"/>
      <c r="BJ1090" s="453"/>
      <c r="BK1090" s="453"/>
      <c r="BL1090" s="453"/>
      <c r="BM1090" s="453"/>
      <c r="BN1090" s="453"/>
      <c r="BO1090" s="453"/>
      <c r="BP1090" s="453"/>
      <c r="BQ1090" s="453"/>
      <c r="BR1090" s="453"/>
      <c r="BS1090" s="453"/>
      <c r="BT1090" s="453"/>
      <c r="BU1090" s="453"/>
      <c r="BV1090" s="453"/>
      <c r="BW1090" s="453"/>
      <c r="BX1090" s="453"/>
      <c r="BY1090" s="453"/>
      <c r="BZ1090" s="453"/>
      <c r="CA1090" s="453"/>
      <c r="CB1090" s="453"/>
      <c r="CC1090" s="453"/>
      <c r="CD1090" s="453"/>
      <c r="CE1090" s="453"/>
      <c r="CF1090" s="453"/>
      <c r="CG1090" s="453"/>
      <c r="CH1090" s="453"/>
      <c r="CI1090" s="453"/>
      <c r="CJ1090" s="453"/>
      <c r="CK1090" s="453"/>
      <c r="CL1090" s="453"/>
      <c r="CM1090" s="453"/>
      <c r="CN1090" s="453"/>
      <c r="CO1090" s="453"/>
      <c r="CP1090" s="453"/>
      <c r="CQ1090" s="453"/>
      <c r="CR1090" s="453"/>
      <c r="CS1090" s="453"/>
      <c r="CT1090" s="453"/>
      <c r="CU1090" s="453"/>
      <c r="CV1090" s="453"/>
      <c r="CW1090" s="453"/>
      <c r="CX1090" s="453"/>
      <c r="CY1090" s="453"/>
      <c r="CZ1090" s="453"/>
      <c r="DA1090" s="453"/>
      <c r="DB1090" s="453"/>
      <c r="DC1090" s="453"/>
      <c r="DD1090" s="453"/>
      <c r="DE1090" s="453"/>
      <c r="DF1090" s="453"/>
      <c r="DG1090" s="453"/>
      <c r="DH1090" s="453"/>
      <c r="DI1090" s="453"/>
      <c r="DJ1090" s="453"/>
      <c r="DK1090" s="453"/>
      <c r="DL1090" s="453"/>
      <c r="DM1090" s="453"/>
      <c r="DN1090" s="453"/>
      <c r="DO1090" s="453"/>
      <c r="DP1090" s="453"/>
      <c r="DQ1090" s="453"/>
      <c r="DR1090" s="453"/>
      <c r="DS1090" s="453"/>
      <c r="DT1090" s="453"/>
      <c r="DU1090" s="453"/>
      <c r="DV1090" s="453"/>
      <c r="DW1090" s="453"/>
      <c r="DX1090" s="453"/>
      <c r="DY1090" s="453"/>
      <c r="DZ1090" s="453"/>
      <c r="EA1090" s="453"/>
      <c r="EB1090" s="453"/>
      <c r="EC1090" s="453"/>
      <c r="ED1090" s="453"/>
      <c r="EE1090" s="453"/>
      <c r="EF1090" s="453"/>
      <c r="EG1090" s="453"/>
      <c r="EH1090" s="453"/>
      <c r="EI1090" s="453"/>
      <c r="EJ1090" s="453"/>
      <c r="EK1090" s="453"/>
      <c r="EL1090" s="453"/>
      <c r="EM1090" s="453"/>
      <c r="EN1090" s="453"/>
      <c r="EO1090" s="453"/>
      <c r="EP1090" s="453"/>
      <c r="EQ1090" s="453"/>
      <c r="ER1090" s="453"/>
      <c r="ES1090" s="453"/>
      <c r="ET1090" s="453"/>
      <c r="EU1090" s="453"/>
      <c r="EV1090" s="453"/>
      <c r="EW1090" s="453"/>
      <c r="EX1090" s="453"/>
      <c r="EY1090" s="453"/>
      <c r="EZ1090" s="453"/>
      <c r="FA1090" s="453"/>
      <c r="FB1090" s="453"/>
      <c r="FC1090" s="453"/>
      <c r="FD1090" s="453"/>
      <c r="FE1090" s="453"/>
      <c r="FF1090" s="453"/>
      <c r="FG1090" s="453"/>
      <c r="FH1090" s="453"/>
      <c r="FI1090" s="453"/>
      <c r="FJ1090" s="453"/>
      <c r="FK1090" s="453"/>
      <c r="FL1090" s="453"/>
      <c r="FM1090" s="453"/>
      <c r="FN1090" s="453"/>
      <c r="FO1090" s="453"/>
      <c r="FP1090" s="453"/>
      <c r="FQ1090" s="453"/>
      <c r="FR1090" s="453"/>
      <c r="FS1090" s="453"/>
      <c r="FT1090" s="453"/>
      <c r="FU1090" s="453"/>
      <c r="FV1090" s="453"/>
      <c r="FW1090" s="453"/>
      <c r="FX1090" s="453"/>
      <c r="FY1090" s="453"/>
      <c r="FZ1090" s="453"/>
      <c r="GA1090" s="453"/>
      <c r="GB1090" s="453"/>
      <c r="GC1090" s="453"/>
      <c r="GD1090" s="453"/>
      <c r="GE1090" s="453"/>
      <c r="GF1090" s="453"/>
      <c r="GG1090" s="453"/>
      <c r="GH1090" s="453"/>
      <c r="GI1090" s="453"/>
      <c r="GJ1090" s="453"/>
      <c r="GK1090" s="453"/>
      <c r="GL1090" s="453"/>
      <c r="GM1090" s="453"/>
      <c r="GN1090" s="453"/>
      <c r="GO1090" s="453"/>
      <c r="GP1090" s="453"/>
      <c r="GQ1090" s="453"/>
      <c r="GR1090" s="453"/>
      <c r="GS1090" s="453"/>
      <c r="GT1090" s="453"/>
      <c r="GU1090" s="453"/>
      <c r="GV1090" s="453"/>
      <c r="GW1090" s="453"/>
      <c r="GX1090" s="453"/>
      <c r="GY1090" s="453"/>
      <c r="GZ1090" s="453"/>
      <c r="HA1090" s="453"/>
      <c r="HB1090" s="453"/>
      <c r="HC1090" s="453"/>
      <c r="HD1090" s="453"/>
      <c r="HE1090" s="453"/>
      <c r="HF1090" s="453"/>
      <c r="HG1090" s="453"/>
    </row>
    <row r="1091" s="454" customFormat="true" ht="15" hidden="false" customHeight="false" outlineLevel="0" collapsed="false">
      <c r="A1091" s="455"/>
      <c r="B1091" s="574"/>
      <c r="C1091" s="246" t="s">
        <v>240</v>
      </c>
      <c r="D1091" s="561" t="n">
        <v>1</v>
      </c>
      <c r="E1091" s="30"/>
      <c r="F1091" s="166" t="n">
        <f aca="false">E1091*D1091</f>
        <v>0</v>
      </c>
      <c r="G1091" s="453"/>
      <c r="H1091" s="453"/>
      <c r="I1091" s="453"/>
      <c r="J1091" s="453"/>
      <c r="K1091" s="453"/>
      <c r="L1091" s="453"/>
      <c r="M1091" s="453"/>
      <c r="N1091" s="453"/>
      <c r="O1091" s="453"/>
      <c r="P1091" s="453"/>
      <c r="Q1091" s="453"/>
      <c r="R1091" s="453"/>
      <c r="S1091" s="453"/>
      <c r="T1091" s="453"/>
      <c r="U1091" s="453"/>
      <c r="V1091" s="453"/>
      <c r="W1091" s="453"/>
      <c r="X1091" s="453"/>
      <c r="Y1091" s="453"/>
      <c r="Z1091" s="453"/>
      <c r="AA1091" s="453"/>
      <c r="AB1091" s="453"/>
      <c r="AC1091" s="453"/>
      <c r="AD1091" s="453"/>
      <c r="AE1091" s="453"/>
      <c r="AF1091" s="453"/>
      <c r="AG1091" s="453"/>
      <c r="AH1091" s="453"/>
      <c r="AI1091" s="453"/>
      <c r="AJ1091" s="453"/>
      <c r="AK1091" s="453"/>
      <c r="AL1091" s="453"/>
      <c r="AM1091" s="453"/>
      <c r="AN1091" s="453"/>
      <c r="AO1091" s="453"/>
      <c r="AP1091" s="453"/>
      <c r="AQ1091" s="453"/>
      <c r="AR1091" s="453"/>
      <c r="AS1091" s="453"/>
      <c r="AT1091" s="453"/>
      <c r="AU1091" s="453"/>
      <c r="AV1091" s="453"/>
      <c r="AW1091" s="453"/>
      <c r="AX1091" s="453"/>
      <c r="AY1091" s="453"/>
      <c r="AZ1091" s="453"/>
      <c r="BA1091" s="453"/>
      <c r="BB1091" s="453"/>
      <c r="BC1091" s="453"/>
      <c r="BD1091" s="453"/>
      <c r="BE1091" s="453"/>
      <c r="BF1091" s="453"/>
      <c r="BG1091" s="453"/>
      <c r="BH1091" s="453"/>
      <c r="BI1091" s="453"/>
      <c r="BJ1091" s="453"/>
      <c r="BK1091" s="453"/>
      <c r="BL1091" s="453"/>
      <c r="BM1091" s="453"/>
      <c r="BN1091" s="453"/>
      <c r="BO1091" s="453"/>
      <c r="BP1091" s="453"/>
      <c r="BQ1091" s="453"/>
      <c r="BR1091" s="453"/>
      <c r="BS1091" s="453"/>
      <c r="BT1091" s="453"/>
      <c r="BU1091" s="453"/>
      <c r="BV1091" s="453"/>
      <c r="BW1091" s="453"/>
      <c r="BX1091" s="453"/>
      <c r="BY1091" s="453"/>
      <c r="BZ1091" s="453"/>
      <c r="CA1091" s="453"/>
      <c r="CB1091" s="453"/>
      <c r="CC1091" s="453"/>
      <c r="CD1091" s="453"/>
      <c r="CE1091" s="453"/>
      <c r="CF1091" s="453"/>
      <c r="CG1091" s="453"/>
      <c r="CH1091" s="453"/>
      <c r="CI1091" s="453"/>
      <c r="CJ1091" s="453"/>
      <c r="CK1091" s="453"/>
      <c r="CL1091" s="453"/>
      <c r="CM1091" s="453"/>
      <c r="CN1091" s="453"/>
      <c r="CO1091" s="453"/>
      <c r="CP1091" s="453"/>
      <c r="CQ1091" s="453"/>
      <c r="CR1091" s="453"/>
      <c r="CS1091" s="453"/>
      <c r="CT1091" s="453"/>
      <c r="CU1091" s="453"/>
      <c r="CV1091" s="453"/>
      <c r="CW1091" s="453"/>
      <c r="CX1091" s="453"/>
      <c r="CY1091" s="453"/>
      <c r="CZ1091" s="453"/>
      <c r="DA1091" s="453"/>
      <c r="DB1091" s="453"/>
      <c r="DC1091" s="453"/>
      <c r="DD1091" s="453"/>
      <c r="DE1091" s="453"/>
      <c r="DF1091" s="453"/>
      <c r="DG1091" s="453"/>
      <c r="DH1091" s="453"/>
      <c r="DI1091" s="453"/>
      <c r="DJ1091" s="453"/>
      <c r="DK1091" s="453"/>
      <c r="DL1091" s="453"/>
      <c r="DM1091" s="453"/>
      <c r="DN1091" s="453"/>
      <c r="DO1091" s="453"/>
      <c r="DP1091" s="453"/>
      <c r="DQ1091" s="453"/>
      <c r="DR1091" s="453"/>
      <c r="DS1091" s="453"/>
      <c r="DT1091" s="453"/>
      <c r="DU1091" s="453"/>
      <c r="DV1091" s="453"/>
      <c r="DW1091" s="453"/>
      <c r="DX1091" s="453"/>
      <c r="DY1091" s="453"/>
      <c r="DZ1091" s="453"/>
      <c r="EA1091" s="453"/>
      <c r="EB1091" s="453"/>
      <c r="EC1091" s="453"/>
      <c r="ED1091" s="453"/>
      <c r="EE1091" s="453"/>
      <c r="EF1091" s="453"/>
      <c r="EG1091" s="453"/>
      <c r="EH1091" s="453"/>
      <c r="EI1091" s="453"/>
      <c r="EJ1091" s="453"/>
      <c r="EK1091" s="453"/>
      <c r="EL1091" s="453"/>
      <c r="EM1091" s="453"/>
      <c r="EN1091" s="453"/>
      <c r="EO1091" s="453"/>
      <c r="EP1091" s="453"/>
      <c r="EQ1091" s="453"/>
      <c r="ER1091" s="453"/>
      <c r="ES1091" s="453"/>
      <c r="ET1091" s="453"/>
      <c r="EU1091" s="453"/>
      <c r="EV1091" s="453"/>
      <c r="EW1091" s="453"/>
      <c r="EX1091" s="453"/>
      <c r="EY1091" s="453"/>
      <c r="EZ1091" s="453"/>
      <c r="FA1091" s="453"/>
      <c r="FB1091" s="453"/>
      <c r="FC1091" s="453"/>
      <c r="FD1091" s="453"/>
      <c r="FE1091" s="453"/>
      <c r="FF1091" s="453"/>
      <c r="FG1091" s="453"/>
      <c r="FH1091" s="453"/>
      <c r="FI1091" s="453"/>
      <c r="FJ1091" s="453"/>
      <c r="FK1091" s="453"/>
      <c r="FL1091" s="453"/>
      <c r="FM1091" s="453"/>
      <c r="FN1091" s="453"/>
      <c r="FO1091" s="453"/>
      <c r="FP1091" s="453"/>
      <c r="FQ1091" s="453"/>
      <c r="FR1091" s="453"/>
      <c r="FS1091" s="453"/>
      <c r="FT1091" s="453"/>
      <c r="FU1091" s="453"/>
      <c r="FV1091" s="453"/>
      <c r="FW1091" s="453"/>
      <c r="FX1091" s="453"/>
      <c r="FY1091" s="453"/>
      <c r="FZ1091" s="453"/>
      <c r="GA1091" s="453"/>
      <c r="GB1091" s="453"/>
      <c r="GC1091" s="453"/>
      <c r="GD1091" s="453"/>
      <c r="GE1091" s="453"/>
      <c r="GF1091" s="453"/>
      <c r="GG1091" s="453"/>
      <c r="GH1091" s="453"/>
      <c r="GI1091" s="453"/>
      <c r="GJ1091" s="453"/>
      <c r="GK1091" s="453"/>
      <c r="GL1091" s="453"/>
      <c r="GM1091" s="453"/>
      <c r="GN1091" s="453"/>
      <c r="GO1091" s="453"/>
      <c r="GP1091" s="453"/>
      <c r="GQ1091" s="453"/>
      <c r="GR1091" s="453"/>
      <c r="GS1091" s="453"/>
      <c r="GT1091" s="453"/>
      <c r="GU1091" s="453"/>
      <c r="GV1091" s="453"/>
      <c r="GW1091" s="453"/>
      <c r="GX1091" s="453"/>
      <c r="GY1091" s="453"/>
      <c r="GZ1091" s="453"/>
      <c r="HA1091" s="453"/>
      <c r="HB1091" s="453"/>
      <c r="HC1091" s="453"/>
      <c r="HD1091" s="453"/>
      <c r="HE1091" s="453"/>
      <c r="HF1091" s="453"/>
      <c r="HG1091" s="453"/>
    </row>
    <row r="1092" s="454" customFormat="true" ht="30" hidden="false" customHeight="false" outlineLevel="0" collapsed="false">
      <c r="A1092" s="449" t="s">
        <v>360</v>
      </c>
      <c r="B1092" s="563" t="s">
        <v>251</v>
      </c>
      <c r="C1092" s="242"/>
      <c r="D1092" s="575"/>
      <c r="E1092" s="30"/>
      <c r="F1092" s="166" t="n">
        <f aca="false">E1092*D1092</f>
        <v>0</v>
      </c>
      <c r="G1092" s="453"/>
      <c r="H1092" s="453"/>
      <c r="I1092" s="453"/>
      <c r="J1092" s="453"/>
      <c r="K1092" s="453"/>
      <c r="L1092" s="453"/>
      <c r="M1092" s="453"/>
      <c r="N1092" s="453"/>
      <c r="O1092" s="453"/>
      <c r="P1092" s="453"/>
      <c r="Q1092" s="453"/>
      <c r="R1092" s="453"/>
      <c r="S1092" s="453"/>
      <c r="T1092" s="453"/>
      <c r="U1092" s="453"/>
      <c r="V1092" s="453"/>
      <c r="W1092" s="453"/>
      <c r="X1092" s="453"/>
      <c r="Y1092" s="453"/>
      <c r="Z1092" s="453"/>
      <c r="AA1092" s="453"/>
      <c r="AB1092" s="453"/>
      <c r="AC1092" s="453"/>
      <c r="AD1092" s="453"/>
      <c r="AE1092" s="453"/>
      <c r="AF1092" s="453"/>
      <c r="AG1092" s="453"/>
      <c r="AH1092" s="453"/>
      <c r="AI1092" s="453"/>
      <c r="AJ1092" s="453"/>
      <c r="AK1092" s="453"/>
      <c r="AL1092" s="453"/>
      <c r="AM1092" s="453"/>
      <c r="AN1092" s="453"/>
      <c r="AO1092" s="453"/>
      <c r="AP1092" s="453"/>
      <c r="AQ1092" s="453"/>
      <c r="AR1092" s="453"/>
      <c r="AS1092" s="453"/>
      <c r="AT1092" s="453"/>
      <c r="AU1092" s="453"/>
      <c r="AV1092" s="453"/>
      <c r="AW1092" s="453"/>
      <c r="AX1092" s="453"/>
      <c r="AY1092" s="453"/>
      <c r="AZ1092" s="453"/>
      <c r="BA1092" s="453"/>
      <c r="BB1092" s="453"/>
      <c r="BC1092" s="453"/>
      <c r="BD1092" s="453"/>
      <c r="BE1092" s="453"/>
      <c r="BF1092" s="453"/>
      <c r="BG1092" s="453"/>
      <c r="BH1092" s="453"/>
      <c r="BI1092" s="453"/>
      <c r="BJ1092" s="453"/>
      <c r="BK1092" s="453"/>
      <c r="BL1092" s="453"/>
      <c r="BM1092" s="453"/>
      <c r="BN1092" s="453"/>
      <c r="BO1092" s="453"/>
      <c r="BP1092" s="453"/>
      <c r="BQ1092" s="453"/>
      <c r="BR1092" s="453"/>
      <c r="BS1092" s="453"/>
      <c r="BT1092" s="453"/>
      <c r="BU1092" s="453"/>
      <c r="BV1092" s="453"/>
      <c r="BW1092" s="453"/>
      <c r="BX1092" s="453"/>
      <c r="BY1092" s="453"/>
      <c r="BZ1092" s="453"/>
      <c r="CA1092" s="453"/>
      <c r="CB1092" s="453"/>
      <c r="CC1092" s="453"/>
      <c r="CD1092" s="453"/>
      <c r="CE1092" s="453"/>
      <c r="CF1092" s="453"/>
      <c r="CG1092" s="453"/>
      <c r="CH1092" s="453"/>
      <c r="CI1092" s="453"/>
      <c r="CJ1092" s="453"/>
      <c r="CK1092" s="453"/>
      <c r="CL1092" s="453"/>
      <c r="CM1092" s="453"/>
      <c r="CN1092" s="453"/>
      <c r="CO1092" s="453"/>
      <c r="CP1092" s="453"/>
      <c r="CQ1092" s="453"/>
      <c r="CR1092" s="453"/>
      <c r="CS1092" s="453"/>
      <c r="CT1092" s="453"/>
      <c r="CU1092" s="453"/>
      <c r="CV1092" s="453"/>
      <c r="CW1092" s="453"/>
      <c r="CX1092" s="453"/>
      <c r="CY1092" s="453"/>
      <c r="CZ1092" s="453"/>
      <c r="DA1092" s="453"/>
      <c r="DB1092" s="453"/>
      <c r="DC1092" s="453"/>
      <c r="DD1092" s="453"/>
      <c r="DE1092" s="453"/>
      <c r="DF1092" s="453"/>
      <c r="DG1092" s="453"/>
      <c r="DH1092" s="453"/>
      <c r="DI1092" s="453"/>
      <c r="DJ1092" s="453"/>
      <c r="DK1092" s="453"/>
      <c r="DL1092" s="453"/>
      <c r="DM1092" s="453"/>
      <c r="DN1092" s="453"/>
      <c r="DO1092" s="453"/>
      <c r="DP1092" s="453"/>
      <c r="DQ1092" s="453"/>
      <c r="DR1092" s="453"/>
      <c r="DS1092" s="453"/>
      <c r="DT1092" s="453"/>
      <c r="DU1092" s="453"/>
      <c r="DV1092" s="453"/>
      <c r="DW1092" s="453"/>
      <c r="DX1092" s="453"/>
      <c r="DY1092" s="453"/>
      <c r="DZ1092" s="453"/>
      <c r="EA1092" s="453"/>
      <c r="EB1092" s="453"/>
      <c r="EC1092" s="453"/>
      <c r="ED1092" s="453"/>
      <c r="EE1092" s="453"/>
      <c r="EF1092" s="453"/>
      <c r="EG1092" s="453"/>
      <c r="EH1092" s="453"/>
      <c r="EI1092" s="453"/>
      <c r="EJ1092" s="453"/>
      <c r="EK1092" s="453"/>
      <c r="EL1092" s="453"/>
      <c r="EM1092" s="453"/>
      <c r="EN1092" s="453"/>
      <c r="EO1092" s="453"/>
      <c r="EP1092" s="453"/>
      <c r="EQ1092" s="453"/>
      <c r="ER1092" s="453"/>
      <c r="ES1092" s="453"/>
      <c r="ET1092" s="453"/>
      <c r="EU1092" s="453"/>
      <c r="EV1092" s="453"/>
      <c r="EW1092" s="453"/>
      <c r="EX1092" s="453"/>
      <c r="EY1092" s="453"/>
      <c r="EZ1092" s="453"/>
      <c r="FA1092" s="453"/>
      <c r="FB1092" s="453"/>
      <c r="FC1092" s="453"/>
      <c r="FD1092" s="453"/>
      <c r="FE1092" s="453"/>
      <c r="FF1092" s="453"/>
      <c r="FG1092" s="453"/>
      <c r="FH1092" s="453"/>
      <c r="FI1092" s="453"/>
      <c r="FJ1092" s="453"/>
      <c r="FK1092" s="453"/>
      <c r="FL1092" s="453"/>
      <c r="FM1092" s="453"/>
      <c r="FN1092" s="453"/>
      <c r="FO1092" s="453"/>
      <c r="FP1092" s="453"/>
      <c r="FQ1092" s="453"/>
      <c r="FR1092" s="453"/>
      <c r="FS1092" s="453"/>
      <c r="FT1092" s="453"/>
      <c r="FU1092" s="453"/>
      <c r="FV1092" s="453"/>
      <c r="FW1092" s="453"/>
      <c r="FX1092" s="453"/>
      <c r="FY1092" s="453"/>
      <c r="FZ1092" s="453"/>
      <c r="GA1092" s="453"/>
      <c r="GB1092" s="453"/>
      <c r="GC1092" s="453"/>
      <c r="GD1092" s="453"/>
      <c r="GE1092" s="453"/>
      <c r="GF1092" s="453"/>
      <c r="GG1092" s="453"/>
      <c r="GH1092" s="453"/>
      <c r="GI1092" s="453"/>
      <c r="GJ1092" s="453"/>
      <c r="GK1092" s="453"/>
      <c r="GL1092" s="453"/>
      <c r="GM1092" s="453"/>
      <c r="GN1092" s="453"/>
      <c r="GO1092" s="453"/>
      <c r="GP1092" s="453"/>
      <c r="GQ1092" s="453"/>
      <c r="GR1092" s="453"/>
      <c r="GS1092" s="453"/>
      <c r="GT1092" s="453"/>
      <c r="GU1092" s="453"/>
      <c r="GV1092" s="453"/>
      <c r="GW1092" s="453"/>
      <c r="GX1092" s="453"/>
      <c r="GY1092" s="453"/>
      <c r="GZ1092" s="453"/>
      <c r="HA1092" s="453"/>
      <c r="HB1092" s="453"/>
      <c r="HC1092" s="453"/>
      <c r="HD1092" s="453"/>
      <c r="HE1092" s="453"/>
      <c r="HF1092" s="453"/>
      <c r="HG1092" s="453"/>
    </row>
    <row r="1093" s="454" customFormat="true" ht="15" hidden="false" customHeight="false" outlineLevel="0" collapsed="false">
      <c r="A1093" s="455"/>
      <c r="B1093" s="576" t="s">
        <v>744</v>
      </c>
      <c r="C1093" s="577"/>
      <c r="D1093" s="578"/>
      <c r="E1093" s="30"/>
      <c r="F1093" s="166" t="n">
        <f aca="false">E1093*D1093</f>
        <v>0</v>
      </c>
      <c r="G1093" s="453"/>
      <c r="H1093" s="453"/>
      <c r="I1093" s="453"/>
      <c r="J1093" s="453"/>
      <c r="K1093" s="453"/>
      <c r="L1093" s="453"/>
      <c r="M1093" s="453"/>
      <c r="N1093" s="453"/>
      <c r="O1093" s="453"/>
      <c r="P1093" s="453"/>
      <c r="Q1093" s="453"/>
      <c r="R1093" s="453"/>
      <c r="S1093" s="453"/>
      <c r="T1093" s="453"/>
      <c r="U1093" s="453"/>
      <c r="V1093" s="453"/>
      <c r="W1093" s="453"/>
      <c r="X1093" s="453"/>
      <c r="Y1093" s="453"/>
      <c r="Z1093" s="453"/>
      <c r="AA1093" s="453"/>
      <c r="AB1093" s="453"/>
      <c r="AC1093" s="453"/>
      <c r="AD1093" s="453"/>
      <c r="AE1093" s="453"/>
      <c r="AF1093" s="453"/>
      <c r="AG1093" s="453"/>
      <c r="AH1093" s="453"/>
      <c r="AI1093" s="453"/>
      <c r="AJ1093" s="453"/>
      <c r="AK1093" s="453"/>
      <c r="AL1093" s="453"/>
      <c r="AM1093" s="453"/>
      <c r="AN1093" s="453"/>
      <c r="AO1093" s="453"/>
      <c r="AP1093" s="453"/>
      <c r="AQ1093" s="453"/>
      <c r="AR1093" s="453"/>
      <c r="AS1093" s="453"/>
      <c r="AT1093" s="453"/>
      <c r="AU1093" s="453"/>
      <c r="AV1093" s="453"/>
      <c r="AW1093" s="453"/>
      <c r="AX1093" s="453"/>
      <c r="AY1093" s="453"/>
      <c r="AZ1093" s="453"/>
      <c r="BA1093" s="453"/>
      <c r="BB1093" s="453"/>
      <c r="BC1093" s="453"/>
      <c r="BD1093" s="453"/>
      <c r="BE1093" s="453"/>
      <c r="BF1093" s="453"/>
      <c r="BG1093" s="453"/>
      <c r="BH1093" s="453"/>
      <c r="BI1093" s="453"/>
      <c r="BJ1093" s="453"/>
      <c r="BK1093" s="453"/>
      <c r="BL1093" s="453"/>
      <c r="BM1093" s="453"/>
      <c r="BN1093" s="453"/>
      <c r="BO1093" s="453"/>
      <c r="BP1093" s="453"/>
      <c r="BQ1093" s="453"/>
      <c r="BR1093" s="453"/>
      <c r="BS1093" s="453"/>
      <c r="BT1093" s="453"/>
      <c r="BU1093" s="453"/>
      <c r="BV1093" s="453"/>
      <c r="BW1093" s="453"/>
      <c r="BX1093" s="453"/>
      <c r="BY1093" s="453"/>
      <c r="BZ1093" s="453"/>
      <c r="CA1093" s="453"/>
      <c r="CB1093" s="453"/>
      <c r="CC1093" s="453"/>
      <c r="CD1093" s="453"/>
      <c r="CE1093" s="453"/>
      <c r="CF1093" s="453"/>
      <c r="CG1093" s="453"/>
      <c r="CH1093" s="453"/>
      <c r="CI1093" s="453"/>
      <c r="CJ1093" s="453"/>
      <c r="CK1093" s="453"/>
      <c r="CL1093" s="453"/>
      <c r="CM1093" s="453"/>
      <c r="CN1093" s="453"/>
      <c r="CO1093" s="453"/>
      <c r="CP1093" s="453"/>
      <c r="CQ1093" s="453"/>
      <c r="CR1093" s="453"/>
      <c r="CS1093" s="453"/>
      <c r="CT1093" s="453"/>
      <c r="CU1093" s="453"/>
      <c r="CV1093" s="453"/>
      <c r="CW1093" s="453"/>
      <c r="CX1093" s="453"/>
      <c r="CY1093" s="453"/>
      <c r="CZ1093" s="453"/>
      <c r="DA1093" s="453"/>
      <c r="DB1093" s="453"/>
      <c r="DC1093" s="453"/>
      <c r="DD1093" s="453"/>
      <c r="DE1093" s="453"/>
      <c r="DF1093" s="453"/>
      <c r="DG1093" s="453"/>
      <c r="DH1093" s="453"/>
      <c r="DI1093" s="453"/>
      <c r="DJ1093" s="453"/>
      <c r="DK1093" s="453"/>
      <c r="DL1093" s="453"/>
      <c r="DM1093" s="453"/>
      <c r="DN1093" s="453"/>
      <c r="DO1093" s="453"/>
      <c r="DP1093" s="453"/>
      <c r="DQ1093" s="453"/>
      <c r="DR1093" s="453"/>
      <c r="DS1093" s="453"/>
      <c r="DT1093" s="453"/>
      <c r="DU1093" s="453"/>
      <c r="DV1093" s="453"/>
      <c r="DW1093" s="453"/>
      <c r="DX1093" s="453"/>
      <c r="DY1093" s="453"/>
      <c r="DZ1093" s="453"/>
      <c r="EA1093" s="453"/>
      <c r="EB1093" s="453"/>
      <c r="EC1093" s="453"/>
      <c r="ED1093" s="453"/>
      <c r="EE1093" s="453"/>
      <c r="EF1093" s="453"/>
      <c r="EG1093" s="453"/>
      <c r="EH1093" s="453"/>
      <c r="EI1093" s="453"/>
      <c r="EJ1093" s="453"/>
      <c r="EK1093" s="453"/>
      <c r="EL1093" s="453"/>
      <c r="EM1093" s="453"/>
      <c r="EN1093" s="453"/>
      <c r="EO1093" s="453"/>
      <c r="EP1093" s="453"/>
      <c r="EQ1093" s="453"/>
      <c r="ER1093" s="453"/>
      <c r="ES1093" s="453"/>
      <c r="ET1093" s="453"/>
      <c r="EU1093" s="453"/>
      <c r="EV1093" s="453"/>
      <c r="EW1093" s="453"/>
      <c r="EX1093" s="453"/>
      <c r="EY1093" s="453"/>
      <c r="EZ1093" s="453"/>
      <c r="FA1093" s="453"/>
      <c r="FB1093" s="453"/>
      <c r="FC1093" s="453"/>
      <c r="FD1093" s="453"/>
      <c r="FE1093" s="453"/>
      <c r="FF1093" s="453"/>
      <c r="FG1093" s="453"/>
      <c r="FH1093" s="453"/>
      <c r="FI1093" s="453"/>
      <c r="FJ1093" s="453"/>
      <c r="FK1093" s="453"/>
      <c r="FL1093" s="453"/>
      <c r="FM1093" s="453"/>
      <c r="FN1093" s="453"/>
      <c r="FO1093" s="453"/>
      <c r="FP1093" s="453"/>
      <c r="FQ1093" s="453"/>
      <c r="FR1093" s="453"/>
      <c r="FS1093" s="453"/>
      <c r="FT1093" s="453"/>
      <c r="FU1093" s="453"/>
      <c r="FV1093" s="453"/>
      <c r="FW1093" s="453"/>
      <c r="FX1093" s="453"/>
      <c r="FY1093" s="453"/>
      <c r="FZ1093" s="453"/>
      <c r="GA1093" s="453"/>
      <c r="GB1093" s="453"/>
      <c r="GC1093" s="453"/>
      <c r="GD1093" s="453"/>
      <c r="GE1093" s="453"/>
      <c r="GF1093" s="453"/>
      <c r="GG1093" s="453"/>
      <c r="GH1093" s="453"/>
      <c r="GI1093" s="453"/>
      <c r="GJ1093" s="453"/>
      <c r="GK1093" s="453"/>
      <c r="GL1093" s="453"/>
      <c r="GM1093" s="453"/>
      <c r="GN1093" s="453"/>
      <c r="GO1093" s="453"/>
      <c r="GP1093" s="453"/>
      <c r="GQ1093" s="453"/>
      <c r="GR1093" s="453"/>
      <c r="GS1093" s="453"/>
      <c r="GT1093" s="453"/>
      <c r="GU1093" s="453"/>
      <c r="GV1093" s="453"/>
      <c r="GW1093" s="453"/>
      <c r="GX1093" s="453"/>
      <c r="GY1093" s="453"/>
      <c r="GZ1093" s="453"/>
      <c r="HA1093" s="453"/>
      <c r="HB1093" s="453"/>
      <c r="HC1093" s="453"/>
      <c r="HD1093" s="453"/>
      <c r="HE1093" s="453"/>
      <c r="HF1093" s="453"/>
      <c r="HG1093" s="453"/>
    </row>
    <row r="1094" s="454" customFormat="true" ht="15" hidden="false" customHeight="false" outlineLevel="0" collapsed="false">
      <c r="A1094" s="455"/>
      <c r="B1094" s="576" t="s">
        <v>745</v>
      </c>
      <c r="C1094" s="577"/>
      <c r="D1094" s="578"/>
      <c r="E1094" s="30"/>
      <c r="F1094" s="166" t="n">
        <f aca="false">E1094*D1094</f>
        <v>0</v>
      </c>
      <c r="G1094" s="453"/>
      <c r="H1094" s="453"/>
      <c r="I1094" s="453"/>
      <c r="J1094" s="453"/>
      <c r="K1094" s="453"/>
      <c r="L1094" s="453"/>
      <c r="M1094" s="453"/>
      <c r="N1094" s="453"/>
      <c r="O1094" s="453"/>
      <c r="P1094" s="453"/>
      <c r="Q1094" s="453"/>
      <c r="R1094" s="453"/>
      <c r="S1094" s="453"/>
      <c r="T1094" s="453"/>
      <c r="U1094" s="453"/>
      <c r="V1094" s="453"/>
      <c r="W1094" s="453"/>
      <c r="X1094" s="453"/>
      <c r="Y1094" s="453"/>
      <c r="Z1094" s="453"/>
      <c r="AA1094" s="453"/>
      <c r="AB1094" s="453"/>
      <c r="AC1094" s="453"/>
      <c r="AD1094" s="453"/>
      <c r="AE1094" s="453"/>
      <c r="AF1094" s="453"/>
      <c r="AG1094" s="453"/>
      <c r="AH1094" s="453"/>
      <c r="AI1094" s="453"/>
      <c r="AJ1094" s="453"/>
      <c r="AK1094" s="453"/>
      <c r="AL1094" s="453"/>
      <c r="AM1094" s="453"/>
      <c r="AN1094" s="453"/>
      <c r="AO1094" s="453"/>
      <c r="AP1094" s="453"/>
      <c r="AQ1094" s="453"/>
      <c r="AR1094" s="453"/>
      <c r="AS1094" s="453"/>
      <c r="AT1094" s="453"/>
      <c r="AU1094" s="453"/>
      <c r="AV1094" s="453"/>
      <c r="AW1094" s="453"/>
      <c r="AX1094" s="453"/>
      <c r="AY1094" s="453"/>
      <c r="AZ1094" s="453"/>
      <c r="BA1094" s="453"/>
      <c r="BB1094" s="453"/>
      <c r="BC1094" s="453"/>
      <c r="BD1094" s="453"/>
      <c r="BE1094" s="453"/>
      <c r="BF1094" s="453"/>
      <c r="BG1094" s="453"/>
      <c r="BH1094" s="453"/>
      <c r="BI1094" s="453"/>
      <c r="BJ1094" s="453"/>
      <c r="BK1094" s="453"/>
      <c r="BL1094" s="453"/>
      <c r="BM1094" s="453"/>
      <c r="BN1094" s="453"/>
      <c r="BO1094" s="453"/>
      <c r="BP1094" s="453"/>
      <c r="BQ1094" s="453"/>
      <c r="BR1094" s="453"/>
      <c r="BS1094" s="453"/>
      <c r="BT1094" s="453"/>
      <c r="BU1094" s="453"/>
      <c r="BV1094" s="453"/>
      <c r="BW1094" s="453"/>
      <c r="BX1094" s="453"/>
      <c r="BY1094" s="453"/>
      <c r="BZ1094" s="453"/>
      <c r="CA1094" s="453"/>
      <c r="CB1094" s="453"/>
      <c r="CC1094" s="453"/>
      <c r="CD1094" s="453"/>
      <c r="CE1094" s="453"/>
      <c r="CF1094" s="453"/>
      <c r="CG1094" s="453"/>
      <c r="CH1094" s="453"/>
      <c r="CI1094" s="453"/>
      <c r="CJ1094" s="453"/>
      <c r="CK1094" s="453"/>
      <c r="CL1094" s="453"/>
      <c r="CM1094" s="453"/>
      <c r="CN1094" s="453"/>
      <c r="CO1094" s="453"/>
      <c r="CP1094" s="453"/>
      <c r="CQ1094" s="453"/>
      <c r="CR1094" s="453"/>
      <c r="CS1094" s="453"/>
      <c r="CT1094" s="453"/>
      <c r="CU1094" s="453"/>
      <c r="CV1094" s="453"/>
      <c r="CW1094" s="453"/>
      <c r="CX1094" s="453"/>
      <c r="CY1094" s="453"/>
      <c r="CZ1094" s="453"/>
      <c r="DA1094" s="453"/>
      <c r="DB1094" s="453"/>
      <c r="DC1094" s="453"/>
      <c r="DD1094" s="453"/>
      <c r="DE1094" s="453"/>
      <c r="DF1094" s="453"/>
      <c r="DG1094" s="453"/>
      <c r="DH1094" s="453"/>
      <c r="DI1094" s="453"/>
      <c r="DJ1094" s="453"/>
      <c r="DK1094" s="453"/>
      <c r="DL1094" s="453"/>
      <c r="DM1094" s="453"/>
      <c r="DN1094" s="453"/>
      <c r="DO1094" s="453"/>
      <c r="DP1094" s="453"/>
      <c r="DQ1094" s="453"/>
      <c r="DR1094" s="453"/>
      <c r="DS1094" s="453"/>
      <c r="DT1094" s="453"/>
      <c r="DU1094" s="453"/>
      <c r="DV1094" s="453"/>
      <c r="DW1094" s="453"/>
      <c r="DX1094" s="453"/>
      <c r="DY1094" s="453"/>
      <c r="DZ1094" s="453"/>
      <c r="EA1094" s="453"/>
      <c r="EB1094" s="453"/>
      <c r="EC1094" s="453"/>
      <c r="ED1094" s="453"/>
      <c r="EE1094" s="453"/>
      <c r="EF1094" s="453"/>
      <c r="EG1094" s="453"/>
      <c r="EH1094" s="453"/>
      <c r="EI1094" s="453"/>
      <c r="EJ1094" s="453"/>
      <c r="EK1094" s="453"/>
      <c r="EL1094" s="453"/>
      <c r="EM1094" s="453"/>
      <c r="EN1094" s="453"/>
      <c r="EO1094" s="453"/>
      <c r="EP1094" s="453"/>
      <c r="EQ1094" s="453"/>
      <c r="ER1094" s="453"/>
      <c r="ES1094" s="453"/>
      <c r="ET1094" s="453"/>
      <c r="EU1094" s="453"/>
      <c r="EV1094" s="453"/>
      <c r="EW1094" s="453"/>
      <c r="EX1094" s="453"/>
      <c r="EY1094" s="453"/>
      <c r="EZ1094" s="453"/>
      <c r="FA1094" s="453"/>
      <c r="FB1094" s="453"/>
      <c r="FC1094" s="453"/>
      <c r="FD1094" s="453"/>
      <c r="FE1094" s="453"/>
      <c r="FF1094" s="453"/>
      <c r="FG1094" s="453"/>
      <c r="FH1094" s="453"/>
      <c r="FI1094" s="453"/>
      <c r="FJ1094" s="453"/>
      <c r="FK1094" s="453"/>
      <c r="FL1094" s="453"/>
      <c r="FM1094" s="453"/>
      <c r="FN1094" s="453"/>
      <c r="FO1094" s="453"/>
      <c r="FP1094" s="453"/>
      <c r="FQ1094" s="453"/>
      <c r="FR1094" s="453"/>
      <c r="FS1094" s="453"/>
      <c r="FT1094" s="453"/>
      <c r="FU1094" s="453"/>
      <c r="FV1094" s="453"/>
      <c r="FW1094" s="453"/>
      <c r="FX1094" s="453"/>
      <c r="FY1094" s="453"/>
      <c r="FZ1094" s="453"/>
      <c r="GA1094" s="453"/>
      <c r="GB1094" s="453"/>
      <c r="GC1094" s="453"/>
      <c r="GD1094" s="453"/>
      <c r="GE1094" s="453"/>
      <c r="GF1094" s="453"/>
      <c r="GG1094" s="453"/>
      <c r="GH1094" s="453"/>
      <c r="GI1094" s="453"/>
      <c r="GJ1094" s="453"/>
      <c r="GK1094" s="453"/>
      <c r="GL1094" s="453"/>
      <c r="GM1094" s="453"/>
      <c r="GN1094" s="453"/>
      <c r="GO1094" s="453"/>
      <c r="GP1094" s="453"/>
      <c r="GQ1094" s="453"/>
      <c r="GR1094" s="453"/>
      <c r="GS1094" s="453"/>
      <c r="GT1094" s="453"/>
      <c r="GU1094" s="453"/>
      <c r="GV1094" s="453"/>
      <c r="GW1094" s="453"/>
      <c r="GX1094" s="453"/>
      <c r="GY1094" s="453"/>
      <c r="GZ1094" s="453"/>
      <c r="HA1094" s="453"/>
      <c r="HB1094" s="453"/>
      <c r="HC1094" s="453"/>
      <c r="HD1094" s="453"/>
      <c r="HE1094" s="453"/>
      <c r="HF1094" s="453"/>
      <c r="HG1094" s="453"/>
    </row>
    <row r="1095" s="454" customFormat="true" ht="15" hidden="false" customHeight="false" outlineLevel="0" collapsed="false">
      <c r="A1095" s="455"/>
      <c r="B1095" s="576" t="s">
        <v>746</v>
      </c>
      <c r="C1095" s="577"/>
      <c r="D1095" s="578"/>
      <c r="E1095" s="30"/>
      <c r="F1095" s="166" t="n">
        <f aca="false">E1095*D1095</f>
        <v>0</v>
      </c>
      <c r="G1095" s="453"/>
      <c r="H1095" s="453"/>
      <c r="I1095" s="453"/>
      <c r="J1095" s="453"/>
      <c r="K1095" s="453"/>
      <c r="L1095" s="453"/>
      <c r="M1095" s="453"/>
      <c r="N1095" s="453"/>
      <c r="O1095" s="453"/>
      <c r="P1095" s="453"/>
      <c r="Q1095" s="453"/>
      <c r="R1095" s="453"/>
      <c r="S1095" s="453"/>
      <c r="T1095" s="453"/>
      <c r="U1095" s="453"/>
      <c r="V1095" s="453"/>
      <c r="W1095" s="453"/>
      <c r="X1095" s="453"/>
      <c r="Y1095" s="453"/>
      <c r="Z1095" s="453"/>
      <c r="AA1095" s="453"/>
      <c r="AB1095" s="453"/>
      <c r="AC1095" s="453"/>
      <c r="AD1095" s="453"/>
      <c r="AE1095" s="453"/>
      <c r="AF1095" s="453"/>
      <c r="AG1095" s="453"/>
      <c r="AH1095" s="453"/>
      <c r="AI1095" s="453"/>
      <c r="AJ1095" s="453"/>
      <c r="AK1095" s="453"/>
      <c r="AL1095" s="453"/>
      <c r="AM1095" s="453"/>
      <c r="AN1095" s="453"/>
      <c r="AO1095" s="453"/>
      <c r="AP1095" s="453"/>
      <c r="AQ1095" s="453"/>
      <c r="AR1095" s="453"/>
      <c r="AS1095" s="453"/>
      <c r="AT1095" s="453"/>
      <c r="AU1095" s="453"/>
      <c r="AV1095" s="453"/>
      <c r="AW1095" s="453"/>
      <c r="AX1095" s="453"/>
      <c r="AY1095" s="453"/>
      <c r="AZ1095" s="453"/>
      <c r="BA1095" s="453"/>
      <c r="BB1095" s="453"/>
      <c r="BC1095" s="453"/>
      <c r="BD1095" s="453"/>
      <c r="BE1095" s="453"/>
      <c r="BF1095" s="453"/>
      <c r="BG1095" s="453"/>
      <c r="BH1095" s="453"/>
      <c r="BI1095" s="453"/>
      <c r="BJ1095" s="453"/>
      <c r="BK1095" s="453"/>
      <c r="BL1095" s="453"/>
      <c r="BM1095" s="453"/>
      <c r="BN1095" s="453"/>
      <c r="BO1095" s="453"/>
      <c r="BP1095" s="453"/>
      <c r="BQ1095" s="453"/>
      <c r="BR1095" s="453"/>
      <c r="BS1095" s="453"/>
      <c r="BT1095" s="453"/>
      <c r="BU1095" s="453"/>
      <c r="BV1095" s="453"/>
      <c r="BW1095" s="453"/>
      <c r="BX1095" s="453"/>
      <c r="BY1095" s="453"/>
      <c r="BZ1095" s="453"/>
      <c r="CA1095" s="453"/>
      <c r="CB1095" s="453"/>
      <c r="CC1095" s="453"/>
      <c r="CD1095" s="453"/>
      <c r="CE1095" s="453"/>
      <c r="CF1095" s="453"/>
      <c r="CG1095" s="453"/>
      <c r="CH1095" s="453"/>
      <c r="CI1095" s="453"/>
      <c r="CJ1095" s="453"/>
      <c r="CK1095" s="453"/>
      <c r="CL1095" s="453"/>
      <c r="CM1095" s="453"/>
      <c r="CN1095" s="453"/>
      <c r="CO1095" s="453"/>
      <c r="CP1095" s="453"/>
      <c r="CQ1095" s="453"/>
      <c r="CR1095" s="453"/>
      <c r="CS1095" s="453"/>
      <c r="CT1095" s="453"/>
      <c r="CU1095" s="453"/>
      <c r="CV1095" s="453"/>
      <c r="CW1095" s="453"/>
      <c r="CX1095" s="453"/>
      <c r="CY1095" s="453"/>
      <c r="CZ1095" s="453"/>
      <c r="DA1095" s="453"/>
      <c r="DB1095" s="453"/>
      <c r="DC1095" s="453"/>
      <c r="DD1095" s="453"/>
      <c r="DE1095" s="453"/>
      <c r="DF1095" s="453"/>
      <c r="DG1095" s="453"/>
      <c r="DH1095" s="453"/>
      <c r="DI1095" s="453"/>
      <c r="DJ1095" s="453"/>
      <c r="DK1095" s="453"/>
      <c r="DL1095" s="453"/>
      <c r="DM1095" s="453"/>
      <c r="DN1095" s="453"/>
      <c r="DO1095" s="453"/>
      <c r="DP1095" s="453"/>
      <c r="DQ1095" s="453"/>
      <c r="DR1095" s="453"/>
      <c r="DS1095" s="453"/>
      <c r="DT1095" s="453"/>
      <c r="DU1095" s="453"/>
      <c r="DV1095" s="453"/>
      <c r="DW1095" s="453"/>
      <c r="DX1095" s="453"/>
      <c r="DY1095" s="453"/>
      <c r="DZ1095" s="453"/>
      <c r="EA1095" s="453"/>
      <c r="EB1095" s="453"/>
      <c r="EC1095" s="453"/>
      <c r="ED1095" s="453"/>
      <c r="EE1095" s="453"/>
      <c r="EF1095" s="453"/>
      <c r="EG1095" s="453"/>
      <c r="EH1095" s="453"/>
      <c r="EI1095" s="453"/>
      <c r="EJ1095" s="453"/>
      <c r="EK1095" s="453"/>
      <c r="EL1095" s="453"/>
      <c r="EM1095" s="453"/>
      <c r="EN1095" s="453"/>
      <c r="EO1095" s="453"/>
      <c r="EP1095" s="453"/>
      <c r="EQ1095" s="453"/>
      <c r="ER1095" s="453"/>
      <c r="ES1095" s="453"/>
      <c r="ET1095" s="453"/>
      <c r="EU1095" s="453"/>
      <c r="EV1095" s="453"/>
      <c r="EW1095" s="453"/>
      <c r="EX1095" s="453"/>
      <c r="EY1095" s="453"/>
      <c r="EZ1095" s="453"/>
      <c r="FA1095" s="453"/>
      <c r="FB1095" s="453"/>
      <c r="FC1095" s="453"/>
      <c r="FD1095" s="453"/>
      <c r="FE1095" s="453"/>
      <c r="FF1095" s="453"/>
      <c r="FG1095" s="453"/>
      <c r="FH1095" s="453"/>
      <c r="FI1095" s="453"/>
      <c r="FJ1095" s="453"/>
      <c r="FK1095" s="453"/>
      <c r="FL1095" s="453"/>
      <c r="FM1095" s="453"/>
      <c r="FN1095" s="453"/>
      <c r="FO1095" s="453"/>
      <c r="FP1095" s="453"/>
      <c r="FQ1095" s="453"/>
      <c r="FR1095" s="453"/>
      <c r="FS1095" s="453"/>
      <c r="FT1095" s="453"/>
      <c r="FU1095" s="453"/>
      <c r="FV1095" s="453"/>
      <c r="FW1095" s="453"/>
      <c r="FX1095" s="453"/>
      <c r="FY1095" s="453"/>
      <c r="FZ1095" s="453"/>
      <c r="GA1095" s="453"/>
      <c r="GB1095" s="453"/>
      <c r="GC1095" s="453"/>
      <c r="GD1095" s="453"/>
      <c r="GE1095" s="453"/>
      <c r="GF1095" s="453"/>
      <c r="GG1095" s="453"/>
      <c r="GH1095" s="453"/>
      <c r="GI1095" s="453"/>
      <c r="GJ1095" s="453"/>
      <c r="GK1095" s="453"/>
      <c r="GL1095" s="453"/>
      <c r="GM1095" s="453"/>
      <c r="GN1095" s="453"/>
      <c r="GO1095" s="453"/>
      <c r="GP1095" s="453"/>
      <c r="GQ1095" s="453"/>
      <c r="GR1095" s="453"/>
      <c r="GS1095" s="453"/>
      <c r="GT1095" s="453"/>
      <c r="GU1095" s="453"/>
      <c r="GV1095" s="453"/>
      <c r="GW1095" s="453"/>
      <c r="GX1095" s="453"/>
      <c r="GY1095" s="453"/>
      <c r="GZ1095" s="453"/>
      <c r="HA1095" s="453"/>
      <c r="HB1095" s="453"/>
      <c r="HC1095" s="453"/>
      <c r="HD1095" s="453"/>
      <c r="HE1095" s="453"/>
      <c r="HF1095" s="453"/>
      <c r="HG1095" s="453"/>
    </row>
    <row r="1096" s="454" customFormat="true" ht="15" hidden="false" customHeight="false" outlineLevel="0" collapsed="false">
      <c r="A1096" s="455"/>
      <c r="B1096" s="576" t="s">
        <v>747</v>
      </c>
      <c r="C1096" s="577"/>
      <c r="D1096" s="579"/>
      <c r="E1096" s="30"/>
      <c r="F1096" s="166" t="n">
        <f aca="false">E1096*D1096</f>
        <v>0</v>
      </c>
      <c r="G1096" s="453"/>
      <c r="H1096" s="453"/>
      <c r="I1096" s="453"/>
      <c r="J1096" s="453"/>
      <c r="K1096" s="453"/>
      <c r="L1096" s="453"/>
      <c r="M1096" s="453"/>
      <c r="N1096" s="453"/>
      <c r="O1096" s="453"/>
      <c r="P1096" s="453"/>
      <c r="Q1096" s="453"/>
      <c r="R1096" s="453"/>
      <c r="S1096" s="453"/>
      <c r="T1096" s="453"/>
      <c r="U1096" s="453"/>
      <c r="V1096" s="453"/>
      <c r="W1096" s="453"/>
      <c r="X1096" s="453"/>
      <c r="Y1096" s="453"/>
      <c r="Z1096" s="453"/>
      <c r="AA1096" s="453"/>
      <c r="AB1096" s="453"/>
      <c r="AC1096" s="453"/>
      <c r="AD1096" s="453"/>
      <c r="AE1096" s="453"/>
      <c r="AF1096" s="453"/>
      <c r="AG1096" s="453"/>
      <c r="AH1096" s="453"/>
      <c r="AI1096" s="453"/>
      <c r="AJ1096" s="453"/>
      <c r="AK1096" s="453"/>
      <c r="AL1096" s="453"/>
      <c r="AM1096" s="453"/>
      <c r="AN1096" s="453"/>
      <c r="AO1096" s="453"/>
      <c r="AP1096" s="453"/>
      <c r="AQ1096" s="453"/>
      <c r="AR1096" s="453"/>
      <c r="AS1096" s="453"/>
      <c r="AT1096" s="453"/>
      <c r="AU1096" s="453"/>
      <c r="AV1096" s="453"/>
      <c r="AW1096" s="453"/>
      <c r="AX1096" s="453"/>
      <c r="AY1096" s="453"/>
      <c r="AZ1096" s="453"/>
      <c r="BA1096" s="453"/>
      <c r="BB1096" s="453"/>
      <c r="BC1096" s="453"/>
      <c r="BD1096" s="453"/>
      <c r="BE1096" s="453"/>
      <c r="BF1096" s="453"/>
      <c r="BG1096" s="453"/>
      <c r="BH1096" s="453"/>
      <c r="BI1096" s="453"/>
      <c r="BJ1096" s="453"/>
      <c r="BK1096" s="453"/>
      <c r="BL1096" s="453"/>
      <c r="BM1096" s="453"/>
      <c r="BN1096" s="453"/>
      <c r="BO1096" s="453"/>
      <c r="BP1096" s="453"/>
      <c r="BQ1096" s="453"/>
      <c r="BR1096" s="453"/>
      <c r="BS1096" s="453"/>
      <c r="BT1096" s="453"/>
      <c r="BU1096" s="453"/>
      <c r="BV1096" s="453"/>
      <c r="BW1096" s="453"/>
      <c r="BX1096" s="453"/>
      <c r="BY1096" s="453"/>
      <c r="BZ1096" s="453"/>
      <c r="CA1096" s="453"/>
      <c r="CB1096" s="453"/>
      <c r="CC1096" s="453"/>
      <c r="CD1096" s="453"/>
      <c r="CE1096" s="453"/>
      <c r="CF1096" s="453"/>
      <c r="CG1096" s="453"/>
      <c r="CH1096" s="453"/>
      <c r="CI1096" s="453"/>
      <c r="CJ1096" s="453"/>
      <c r="CK1096" s="453"/>
      <c r="CL1096" s="453"/>
      <c r="CM1096" s="453"/>
      <c r="CN1096" s="453"/>
      <c r="CO1096" s="453"/>
      <c r="CP1096" s="453"/>
      <c r="CQ1096" s="453"/>
      <c r="CR1096" s="453"/>
      <c r="CS1096" s="453"/>
      <c r="CT1096" s="453"/>
      <c r="CU1096" s="453"/>
      <c r="CV1096" s="453"/>
      <c r="CW1096" s="453"/>
      <c r="CX1096" s="453"/>
      <c r="CY1096" s="453"/>
      <c r="CZ1096" s="453"/>
      <c r="DA1096" s="453"/>
      <c r="DB1096" s="453"/>
      <c r="DC1096" s="453"/>
      <c r="DD1096" s="453"/>
      <c r="DE1096" s="453"/>
      <c r="DF1096" s="453"/>
      <c r="DG1096" s="453"/>
      <c r="DH1096" s="453"/>
      <c r="DI1096" s="453"/>
      <c r="DJ1096" s="453"/>
      <c r="DK1096" s="453"/>
      <c r="DL1096" s="453"/>
      <c r="DM1096" s="453"/>
      <c r="DN1096" s="453"/>
      <c r="DO1096" s="453"/>
      <c r="DP1096" s="453"/>
      <c r="DQ1096" s="453"/>
      <c r="DR1096" s="453"/>
      <c r="DS1096" s="453"/>
      <c r="DT1096" s="453"/>
      <c r="DU1096" s="453"/>
      <c r="DV1096" s="453"/>
      <c r="DW1096" s="453"/>
      <c r="DX1096" s="453"/>
      <c r="DY1096" s="453"/>
      <c r="DZ1096" s="453"/>
      <c r="EA1096" s="453"/>
      <c r="EB1096" s="453"/>
      <c r="EC1096" s="453"/>
      <c r="ED1096" s="453"/>
      <c r="EE1096" s="453"/>
      <c r="EF1096" s="453"/>
      <c r="EG1096" s="453"/>
      <c r="EH1096" s="453"/>
      <c r="EI1096" s="453"/>
      <c r="EJ1096" s="453"/>
      <c r="EK1096" s="453"/>
      <c r="EL1096" s="453"/>
      <c r="EM1096" s="453"/>
      <c r="EN1096" s="453"/>
      <c r="EO1096" s="453"/>
      <c r="EP1096" s="453"/>
      <c r="EQ1096" s="453"/>
      <c r="ER1096" s="453"/>
      <c r="ES1096" s="453"/>
      <c r="ET1096" s="453"/>
      <c r="EU1096" s="453"/>
      <c r="EV1096" s="453"/>
      <c r="EW1096" s="453"/>
      <c r="EX1096" s="453"/>
      <c r="EY1096" s="453"/>
      <c r="EZ1096" s="453"/>
      <c r="FA1096" s="453"/>
      <c r="FB1096" s="453"/>
      <c r="FC1096" s="453"/>
      <c r="FD1096" s="453"/>
      <c r="FE1096" s="453"/>
      <c r="FF1096" s="453"/>
      <c r="FG1096" s="453"/>
      <c r="FH1096" s="453"/>
      <c r="FI1096" s="453"/>
      <c r="FJ1096" s="453"/>
      <c r="FK1096" s="453"/>
      <c r="FL1096" s="453"/>
      <c r="FM1096" s="453"/>
      <c r="FN1096" s="453"/>
      <c r="FO1096" s="453"/>
      <c r="FP1096" s="453"/>
      <c r="FQ1096" s="453"/>
      <c r="FR1096" s="453"/>
      <c r="FS1096" s="453"/>
      <c r="FT1096" s="453"/>
      <c r="FU1096" s="453"/>
      <c r="FV1096" s="453"/>
      <c r="FW1096" s="453"/>
      <c r="FX1096" s="453"/>
      <c r="FY1096" s="453"/>
      <c r="FZ1096" s="453"/>
      <c r="GA1096" s="453"/>
      <c r="GB1096" s="453"/>
      <c r="GC1096" s="453"/>
      <c r="GD1096" s="453"/>
      <c r="GE1096" s="453"/>
      <c r="GF1096" s="453"/>
      <c r="GG1096" s="453"/>
      <c r="GH1096" s="453"/>
      <c r="GI1096" s="453"/>
      <c r="GJ1096" s="453"/>
      <c r="GK1096" s="453"/>
      <c r="GL1096" s="453"/>
      <c r="GM1096" s="453"/>
      <c r="GN1096" s="453"/>
      <c r="GO1096" s="453"/>
      <c r="GP1096" s="453"/>
      <c r="GQ1096" s="453"/>
      <c r="GR1096" s="453"/>
      <c r="GS1096" s="453"/>
      <c r="GT1096" s="453"/>
      <c r="GU1096" s="453"/>
      <c r="GV1096" s="453"/>
      <c r="GW1096" s="453"/>
      <c r="GX1096" s="453"/>
      <c r="GY1096" s="453"/>
      <c r="GZ1096" s="453"/>
      <c r="HA1096" s="453"/>
      <c r="HB1096" s="453"/>
      <c r="HC1096" s="453"/>
      <c r="HD1096" s="453"/>
      <c r="HE1096" s="453"/>
      <c r="HF1096" s="453"/>
      <c r="HG1096" s="453"/>
    </row>
    <row r="1097" s="454" customFormat="true" ht="15.75" hidden="false" customHeight="false" outlineLevel="0" collapsed="false">
      <c r="A1097" s="465"/>
      <c r="B1097" s="496"/>
      <c r="C1097" s="246" t="s">
        <v>240</v>
      </c>
      <c r="D1097" s="497" t="n">
        <v>1</v>
      </c>
      <c r="E1097" s="30"/>
      <c r="F1097" s="166" t="n">
        <f aca="false">E1097*D1097</f>
        <v>0</v>
      </c>
      <c r="G1097" s="453"/>
      <c r="H1097" s="453"/>
      <c r="I1097" s="453"/>
      <c r="J1097" s="453"/>
      <c r="K1097" s="453"/>
      <c r="L1097" s="453"/>
      <c r="M1097" s="453"/>
      <c r="N1097" s="453"/>
      <c r="O1097" s="453"/>
      <c r="P1097" s="453"/>
      <c r="Q1097" s="453"/>
      <c r="R1097" s="453"/>
      <c r="S1097" s="453"/>
      <c r="T1097" s="453"/>
      <c r="U1097" s="453"/>
      <c r="V1097" s="453"/>
      <c r="W1097" s="453"/>
      <c r="X1097" s="453"/>
      <c r="Y1097" s="453"/>
      <c r="Z1097" s="453"/>
      <c r="AA1097" s="453"/>
      <c r="AB1097" s="453"/>
      <c r="AC1097" s="453"/>
      <c r="AD1097" s="453"/>
      <c r="AE1097" s="453"/>
      <c r="AF1097" s="453"/>
      <c r="AG1097" s="453"/>
      <c r="AH1097" s="453"/>
      <c r="AI1097" s="453"/>
      <c r="AJ1097" s="453"/>
      <c r="AK1097" s="453"/>
      <c r="AL1097" s="453"/>
      <c r="AM1097" s="453"/>
      <c r="AN1097" s="453"/>
      <c r="AO1097" s="453"/>
      <c r="AP1097" s="453"/>
      <c r="AQ1097" s="453"/>
      <c r="AR1097" s="453"/>
      <c r="AS1097" s="453"/>
      <c r="AT1097" s="453"/>
      <c r="AU1097" s="453"/>
      <c r="AV1097" s="453"/>
      <c r="AW1097" s="453"/>
      <c r="AX1097" s="453"/>
      <c r="AY1097" s="453"/>
      <c r="AZ1097" s="453"/>
      <c r="BA1097" s="453"/>
      <c r="BB1097" s="453"/>
      <c r="BC1097" s="453"/>
      <c r="BD1097" s="453"/>
      <c r="BE1097" s="453"/>
      <c r="BF1097" s="453"/>
      <c r="BG1097" s="453"/>
      <c r="BH1097" s="453"/>
      <c r="BI1097" s="453"/>
      <c r="BJ1097" s="453"/>
      <c r="BK1097" s="453"/>
      <c r="BL1097" s="453"/>
      <c r="BM1097" s="453"/>
      <c r="BN1097" s="453"/>
      <c r="BO1097" s="453"/>
      <c r="BP1097" s="453"/>
      <c r="BQ1097" s="453"/>
      <c r="BR1097" s="453"/>
      <c r="BS1097" s="453"/>
      <c r="BT1097" s="453"/>
      <c r="BU1097" s="453"/>
      <c r="BV1097" s="453"/>
      <c r="BW1097" s="453"/>
      <c r="BX1097" s="453"/>
      <c r="BY1097" s="453"/>
      <c r="BZ1097" s="453"/>
      <c r="CA1097" s="453"/>
      <c r="CB1097" s="453"/>
      <c r="CC1097" s="453"/>
      <c r="CD1097" s="453"/>
      <c r="CE1097" s="453"/>
      <c r="CF1097" s="453"/>
      <c r="CG1097" s="453"/>
      <c r="CH1097" s="453"/>
      <c r="CI1097" s="453"/>
      <c r="CJ1097" s="453"/>
      <c r="CK1097" s="453"/>
      <c r="CL1097" s="453"/>
      <c r="CM1097" s="453"/>
      <c r="CN1097" s="453"/>
      <c r="CO1097" s="453"/>
      <c r="CP1097" s="453"/>
      <c r="CQ1097" s="453"/>
      <c r="CR1097" s="453"/>
      <c r="CS1097" s="453"/>
      <c r="CT1097" s="453"/>
      <c r="CU1097" s="453"/>
      <c r="CV1097" s="453"/>
      <c r="CW1097" s="453"/>
      <c r="CX1097" s="453"/>
      <c r="CY1097" s="453"/>
      <c r="CZ1097" s="453"/>
      <c r="DA1097" s="453"/>
      <c r="DB1097" s="453"/>
      <c r="DC1097" s="453"/>
      <c r="DD1097" s="453"/>
      <c r="DE1097" s="453"/>
      <c r="DF1097" s="453"/>
      <c r="DG1097" s="453"/>
      <c r="DH1097" s="453"/>
      <c r="DI1097" s="453"/>
      <c r="DJ1097" s="453"/>
      <c r="DK1097" s="453"/>
      <c r="DL1097" s="453"/>
      <c r="DM1097" s="453"/>
      <c r="DN1097" s="453"/>
      <c r="DO1097" s="453"/>
      <c r="DP1097" s="453"/>
      <c r="DQ1097" s="453"/>
      <c r="DR1097" s="453"/>
      <c r="DS1097" s="453"/>
      <c r="DT1097" s="453"/>
      <c r="DU1097" s="453"/>
      <c r="DV1097" s="453"/>
      <c r="DW1097" s="453"/>
      <c r="DX1097" s="453"/>
      <c r="DY1097" s="453"/>
      <c r="DZ1097" s="453"/>
      <c r="EA1097" s="453"/>
      <c r="EB1097" s="453"/>
      <c r="EC1097" s="453"/>
      <c r="ED1097" s="453"/>
      <c r="EE1097" s="453"/>
      <c r="EF1097" s="453"/>
      <c r="EG1097" s="453"/>
      <c r="EH1097" s="453"/>
      <c r="EI1097" s="453"/>
      <c r="EJ1097" s="453"/>
      <c r="EK1097" s="453"/>
      <c r="EL1097" s="453"/>
      <c r="EM1097" s="453"/>
      <c r="EN1097" s="453"/>
      <c r="EO1097" s="453"/>
      <c r="EP1097" s="453"/>
      <c r="EQ1097" s="453"/>
      <c r="ER1097" s="453"/>
      <c r="ES1097" s="453"/>
      <c r="ET1097" s="453"/>
      <c r="EU1097" s="453"/>
      <c r="EV1097" s="453"/>
      <c r="EW1097" s="453"/>
      <c r="EX1097" s="453"/>
      <c r="EY1097" s="453"/>
      <c r="EZ1097" s="453"/>
      <c r="FA1097" s="453"/>
      <c r="FB1097" s="453"/>
      <c r="FC1097" s="453"/>
      <c r="FD1097" s="453"/>
      <c r="FE1097" s="453"/>
      <c r="FF1097" s="453"/>
      <c r="FG1097" s="453"/>
      <c r="FH1097" s="453"/>
      <c r="FI1097" s="453"/>
      <c r="FJ1097" s="453"/>
      <c r="FK1097" s="453"/>
      <c r="FL1097" s="453"/>
      <c r="FM1097" s="453"/>
      <c r="FN1097" s="453"/>
      <c r="FO1097" s="453"/>
      <c r="FP1097" s="453"/>
      <c r="FQ1097" s="453"/>
      <c r="FR1097" s="453"/>
      <c r="FS1097" s="453"/>
      <c r="FT1097" s="453"/>
      <c r="FU1097" s="453"/>
      <c r="FV1097" s="453"/>
      <c r="FW1097" s="453"/>
      <c r="FX1097" s="453"/>
      <c r="FY1097" s="453"/>
      <c r="FZ1097" s="453"/>
      <c r="GA1097" s="453"/>
      <c r="GB1097" s="453"/>
      <c r="GC1097" s="453"/>
      <c r="GD1097" s="453"/>
      <c r="GE1097" s="453"/>
      <c r="GF1097" s="453"/>
      <c r="GG1097" s="453"/>
      <c r="GH1097" s="453"/>
      <c r="GI1097" s="453"/>
      <c r="GJ1097" s="453"/>
      <c r="GK1097" s="453"/>
      <c r="GL1097" s="453"/>
      <c r="GM1097" s="453"/>
      <c r="GN1097" s="453"/>
      <c r="GO1097" s="453"/>
      <c r="GP1097" s="453"/>
      <c r="GQ1097" s="453"/>
      <c r="GR1097" s="453"/>
      <c r="GS1097" s="453"/>
      <c r="GT1097" s="453"/>
      <c r="GU1097" s="453"/>
      <c r="GV1097" s="453"/>
      <c r="GW1097" s="453"/>
      <c r="GX1097" s="453"/>
      <c r="GY1097" s="453"/>
      <c r="GZ1097" s="453"/>
      <c r="HA1097" s="453"/>
      <c r="HB1097" s="453"/>
      <c r="HC1097" s="453"/>
      <c r="HD1097" s="453"/>
      <c r="HE1097" s="453"/>
      <c r="HF1097" s="453"/>
      <c r="HG1097" s="453"/>
    </row>
    <row r="1098" s="454" customFormat="true" ht="30" hidden="false" customHeight="false" outlineLevel="0" collapsed="false">
      <c r="A1098" s="449" t="s">
        <v>377</v>
      </c>
      <c r="B1098" s="255" t="s">
        <v>748</v>
      </c>
      <c r="C1098" s="236" t="s">
        <v>240</v>
      </c>
      <c r="D1098" s="497" t="n">
        <v>1</v>
      </c>
      <c r="E1098" s="30"/>
      <c r="F1098" s="166" t="n">
        <f aca="false">E1098*D1098</f>
        <v>0</v>
      </c>
      <c r="G1098" s="453"/>
      <c r="H1098" s="453"/>
      <c r="I1098" s="453"/>
      <c r="J1098" s="453"/>
      <c r="K1098" s="453"/>
      <c r="L1098" s="453"/>
      <c r="M1098" s="453"/>
      <c r="N1098" s="453"/>
      <c r="O1098" s="453"/>
      <c r="P1098" s="453"/>
      <c r="Q1098" s="453"/>
      <c r="R1098" s="453"/>
      <c r="S1098" s="453"/>
      <c r="T1098" s="453"/>
      <c r="U1098" s="453"/>
      <c r="V1098" s="453"/>
      <c r="W1098" s="453"/>
      <c r="X1098" s="453"/>
      <c r="Y1098" s="453"/>
      <c r="Z1098" s="453"/>
      <c r="AA1098" s="453"/>
      <c r="AB1098" s="453"/>
      <c r="AC1098" s="453"/>
      <c r="AD1098" s="453"/>
      <c r="AE1098" s="453"/>
      <c r="AF1098" s="453"/>
      <c r="AG1098" s="453"/>
      <c r="AH1098" s="453"/>
      <c r="AI1098" s="453"/>
      <c r="AJ1098" s="453"/>
      <c r="AK1098" s="453"/>
      <c r="AL1098" s="453"/>
      <c r="AM1098" s="453"/>
      <c r="AN1098" s="453"/>
      <c r="AO1098" s="453"/>
      <c r="AP1098" s="453"/>
      <c r="AQ1098" s="453"/>
      <c r="AR1098" s="453"/>
      <c r="AS1098" s="453"/>
      <c r="AT1098" s="453"/>
      <c r="AU1098" s="453"/>
      <c r="AV1098" s="453"/>
      <c r="AW1098" s="453"/>
      <c r="AX1098" s="453"/>
      <c r="AY1098" s="453"/>
      <c r="AZ1098" s="453"/>
      <c r="BA1098" s="453"/>
      <c r="BB1098" s="453"/>
      <c r="BC1098" s="453"/>
      <c r="BD1098" s="453"/>
      <c r="BE1098" s="453"/>
      <c r="BF1098" s="453"/>
      <c r="BG1098" s="453"/>
      <c r="BH1098" s="453"/>
      <c r="BI1098" s="453"/>
      <c r="BJ1098" s="453"/>
      <c r="BK1098" s="453"/>
      <c r="BL1098" s="453"/>
      <c r="BM1098" s="453"/>
      <c r="BN1098" s="453"/>
      <c r="BO1098" s="453"/>
      <c r="BP1098" s="453"/>
      <c r="BQ1098" s="453"/>
      <c r="BR1098" s="453"/>
      <c r="BS1098" s="453"/>
      <c r="BT1098" s="453"/>
      <c r="BU1098" s="453"/>
      <c r="BV1098" s="453"/>
      <c r="BW1098" s="453"/>
      <c r="BX1098" s="453"/>
      <c r="BY1098" s="453"/>
      <c r="BZ1098" s="453"/>
      <c r="CA1098" s="453"/>
      <c r="CB1098" s="453"/>
      <c r="CC1098" s="453"/>
      <c r="CD1098" s="453"/>
      <c r="CE1098" s="453"/>
      <c r="CF1098" s="453"/>
      <c r="CG1098" s="453"/>
      <c r="CH1098" s="453"/>
      <c r="CI1098" s="453"/>
      <c r="CJ1098" s="453"/>
      <c r="CK1098" s="453"/>
      <c r="CL1098" s="453"/>
      <c r="CM1098" s="453"/>
      <c r="CN1098" s="453"/>
      <c r="CO1098" s="453"/>
      <c r="CP1098" s="453"/>
      <c r="CQ1098" s="453"/>
      <c r="CR1098" s="453"/>
      <c r="CS1098" s="453"/>
      <c r="CT1098" s="453"/>
      <c r="CU1098" s="453"/>
      <c r="CV1098" s="453"/>
      <c r="CW1098" s="453"/>
      <c r="CX1098" s="453"/>
      <c r="CY1098" s="453"/>
      <c r="CZ1098" s="453"/>
      <c r="DA1098" s="453"/>
      <c r="DB1098" s="453"/>
      <c r="DC1098" s="453"/>
      <c r="DD1098" s="453"/>
      <c r="DE1098" s="453"/>
      <c r="DF1098" s="453"/>
      <c r="DG1098" s="453"/>
      <c r="DH1098" s="453"/>
      <c r="DI1098" s="453"/>
      <c r="DJ1098" s="453"/>
      <c r="DK1098" s="453"/>
      <c r="DL1098" s="453"/>
      <c r="DM1098" s="453"/>
      <c r="DN1098" s="453"/>
      <c r="DO1098" s="453"/>
      <c r="DP1098" s="453"/>
      <c r="DQ1098" s="453"/>
      <c r="DR1098" s="453"/>
      <c r="DS1098" s="453"/>
      <c r="DT1098" s="453"/>
      <c r="DU1098" s="453"/>
      <c r="DV1098" s="453"/>
      <c r="DW1098" s="453"/>
      <c r="DX1098" s="453"/>
      <c r="DY1098" s="453"/>
      <c r="DZ1098" s="453"/>
      <c r="EA1098" s="453"/>
      <c r="EB1098" s="453"/>
      <c r="EC1098" s="453"/>
      <c r="ED1098" s="453"/>
      <c r="EE1098" s="453"/>
      <c r="EF1098" s="453"/>
      <c r="EG1098" s="453"/>
      <c r="EH1098" s="453"/>
      <c r="EI1098" s="453"/>
      <c r="EJ1098" s="453"/>
      <c r="EK1098" s="453"/>
      <c r="EL1098" s="453"/>
      <c r="EM1098" s="453"/>
      <c r="EN1098" s="453"/>
      <c r="EO1098" s="453"/>
      <c r="EP1098" s="453"/>
      <c r="EQ1098" s="453"/>
      <c r="ER1098" s="453"/>
      <c r="ES1098" s="453"/>
      <c r="ET1098" s="453"/>
      <c r="EU1098" s="453"/>
      <c r="EV1098" s="453"/>
      <c r="EW1098" s="453"/>
      <c r="EX1098" s="453"/>
      <c r="EY1098" s="453"/>
      <c r="EZ1098" s="453"/>
      <c r="FA1098" s="453"/>
      <c r="FB1098" s="453"/>
      <c r="FC1098" s="453"/>
      <c r="FD1098" s="453"/>
      <c r="FE1098" s="453"/>
      <c r="FF1098" s="453"/>
      <c r="FG1098" s="453"/>
      <c r="FH1098" s="453"/>
      <c r="FI1098" s="453"/>
      <c r="FJ1098" s="453"/>
      <c r="FK1098" s="453"/>
      <c r="FL1098" s="453"/>
      <c r="FM1098" s="453"/>
      <c r="FN1098" s="453"/>
      <c r="FO1098" s="453"/>
      <c r="FP1098" s="453"/>
      <c r="FQ1098" s="453"/>
      <c r="FR1098" s="453"/>
      <c r="FS1098" s="453"/>
      <c r="FT1098" s="453"/>
      <c r="FU1098" s="453"/>
      <c r="FV1098" s="453"/>
      <c r="FW1098" s="453"/>
      <c r="FX1098" s="453"/>
      <c r="FY1098" s="453"/>
      <c r="FZ1098" s="453"/>
      <c r="GA1098" s="453"/>
      <c r="GB1098" s="453"/>
      <c r="GC1098" s="453"/>
      <c r="GD1098" s="453"/>
      <c r="GE1098" s="453"/>
      <c r="GF1098" s="453"/>
      <c r="GG1098" s="453"/>
      <c r="GH1098" s="453"/>
      <c r="GI1098" s="453"/>
      <c r="GJ1098" s="453"/>
      <c r="GK1098" s="453"/>
      <c r="GL1098" s="453"/>
      <c r="GM1098" s="453"/>
      <c r="GN1098" s="453"/>
      <c r="GO1098" s="453"/>
      <c r="GP1098" s="453"/>
      <c r="GQ1098" s="453"/>
      <c r="GR1098" s="453"/>
      <c r="GS1098" s="453"/>
      <c r="GT1098" s="453"/>
      <c r="GU1098" s="453"/>
      <c r="GV1098" s="453"/>
      <c r="GW1098" s="453"/>
      <c r="GX1098" s="453"/>
      <c r="GY1098" s="453"/>
      <c r="GZ1098" s="453"/>
      <c r="HA1098" s="453"/>
      <c r="HB1098" s="453"/>
      <c r="HC1098" s="453"/>
      <c r="HD1098" s="453"/>
      <c r="HE1098" s="453"/>
      <c r="HF1098" s="453"/>
      <c r="HG1098" s="453"/>
    </row>
    <row r="1099" s="531" customFormat="true" ht="30.75" hidden="false" customHeight="false" outlineLevel="0" collapsed="false">
      <c r="A1099" s="528" t="s">
        <v>384</v>
      </c>
      <c r="B1099" s="580" t="s">
        <v>749</v>
      </c>
      <c r="C1099" s="239" t="s">
        <v>117</v>
      </c>
      <c r="D1099" s="562" t="n">
        <v>1</v>
      </c>
      <c r="E1099" s="39"/>
      <c r="F1099" s="199" t="n">
        <f aca="false">E1099*D1099</f>
        <v>0</v>
      </c>
    </row>
    <row r="1100" s="206" customFormat="true" ht="15.75" hidden="false" customHeight="false" outlineLevel="0" collapsed="false">
      <c r="A1100" s="200"/>
      <c r="B1100" s="498" t="s">
        <v>37</v>
      </c>
      <c r="C1100" s="499"/>
      <c r="D1100" s="500"/>
      <c r="E1100" s="501"/>
      <c r="F1100" s="205" t="n">
        <f aca="false">SUM(F975:F1099)</f>
        <v>0</v>
      </c>
    </row>
    <row r="1101" s="52" customFormat="true" ht="15.75" hidden="false" customHeight="false" outlineLevel="0" collapsed="false">
      <c r="A1101" s="375"/>
      <c r="B1101" s="168"/>
      <c r="C1101" s="51"/>
      <c r="D1101" s="376"/>
      <c r="E1101" s="107"/>
      <c r="F1101" s="108"/>
    </row>
    <row r="1102" customFormat="false" ht="30.75" hidden="false" customHeight="false" outlineLevel="0" collapsed="false">
      <c r="A1102" s="18" t="s">
        <v>2</v>
      </c>
      <c r="B1102" s="19" t="s">
        <v>3</v>
      </c>
      <c r="C1102" s="502" t="s">
        <v>4</v>
      </c>
      <c r="D1102" s="503" t="s">
        <v>5</v>
      </c>
      <c r="E1102" s="504"/>
      <c r="F1102" s="505" t="s">
        <v>7</v>
      </c>
    </row>
    <row r="1103" customFormat="false" ht="15" hidden="false" customHeight="false" outlineLevel="0" collapsed="false">
      <c r="A1103" s="24"/>
      <c r="B1103" s="506" t="s">
        <v>750</v>
      </c>
      <c r="C1103" s="506"/>
      <c r="D1103" s="506"/>
      <c r="E1103" s="149"/>
      <c r="F1103" s="163"/>
    </row>
    <row r="1104" s="511" customFormat="true" ht="45" hidden="false" customHeight="false" outlineLevel="0" collapsed="false">
      <c r="A1104" s="507" t="s">
        <v>9</v>
      </c>
      <c r="B1104" s="553" t="s">
        <v>751</v>
      </c>
      <c r="C1104" s="509"/>
      <c r="D1104" s="581"/>
      <c r="E1104" s="30"/>
      <c r="F1104" s="166" t="n">
        <f aca="false">E1104*D1104</f>
        <v>0</v>
      </c>
    </row>
    <row r="1105" s="511" customFormat="true" ht="105" hidden="false" customHeight="false" outlineLevel="0" collapsed="false">
      <c r="A1105" s="512"/>
      <c r="B1105" s="582" t="s">
        <v>752</v>
      </c>
      <c r="C1105" s="518"/>
      <c r="D1105" s="583"/>
      <c r="E1105" s="30"/>
      <c r="F1105" s="166" t="n">
        <f aca="false">E1105*D1105</f>
        <v>0</v>
      </c>
    </row>
    <row r="1106" s="511" customFormat="true" ht="15" hidden="false" customHeight="false" outlineLevel="0" collapsed="false">
      <c r="A1106" s="512"/>
      <c r="B1106" s="582" t="s">
        <v>753</v>
      </c>
      <c r="C1106" s="518"/>
      <c r="D1106" s="519"/>
      <c r="E1106" s="30"/>
      <c r="F1106" s="166" t="n">
        <f aca="false">E1106*D1106</f>
        <v>0</v>
      </c>
    </row>
    <row r="1107" s="511" customFormat="true" ht="46.5" hidden="false" customHeight="false" outlineLevel="0" collapsed="false">
      <c r="A1107" s="512"/>
      <c r="B1107" s="582" t="s">
        <v>754</v>
      </c>
      <c r="C1107" s="79"/>
      <c r="D1107" s="473"/>
      <c r="E1107" s="30"/>
      <c r="F1107" s="166" t="n">
        <f aca="false">E1107*D1107</f>
        <v>0</v>
      </c>
    </row>
    <row r="1108" s="511" customFormat="true" ht="15" hidden="false" customHeight="false" outlineLevel="0" collapsed="false">
      <c r="A1108" s="512"/>
      <c r="B1108" s="582" t="s">
        <v>755</v>
      </c>
      <c r="C1108" s="79"/>
      <c r="D1108" s="473"/>
      <c r="E1108" s="30"/>
      <c r="F1108" s="166" t="n">
        <f aca="false">E1108*D1108</f>
        <v>0</v>
      </c>
    </row>
    <row r="1109" s="511" customFormat="true" ht="30" hidden="false" customHeight="false" outlineLevel="0" collapsed="false">
      <c r="A1109" s="512"/>
      <c r="B1109" s="582" t="s">
        <v>756</v>
      </c>
      <c r="C1109" s="79"/>
      <c r="D1109" s="473"/>
      <c r="E1109" s="30"/>
      <c r="F1109" s="166" t="n">
        <f aca="false">E1109*D1109</f>
        <v>0</v>
      </c>
    </row>
    <row r="1110" s="511" customFormat="true" ht="15" hidden="false" customHeight="false" outlineLevel="0" collapsed="false">
      <c r="A1110" s="512"/>
      <c r="B1110" s="584" t="s">
        <v>757</v>
      </c>
      <c r="C1110" s="79"/>
      <c r="D1110" s="473"/>
      <c r="E1110" s="30"/>
      <c r="F1110" s="166" t="n">
        <f aca="false">E1110*D1110</f>
        <v>0</v>
      </c>
    </row>
    <row r="1111" s="511" customFormat="true" ht="15" hidden="false" customHeight="false" outlineLevel="0" collapsed="false">
      <c r="A1111" s="512"/>
      <c r="B1111" s="582"/>
      <c r="C1111" s="79"/>
      <c r="D1111" s="473"/>
      <c r="E1111" s="30"/>
      <c r="F1111" s="166" t="n">
        <f aca="false">E1111*D1111</f>
        <v>0</v>
      </c>
    </row>
    <row r="1112" s="511" customFormat="true" ht="15.75" hidden="false" customHeight="false" outlineLevel="0" collapsed="false">
      <c r="A1112" s="512"/>
      <c r="B1112" s="582" t="s">
        <v>758</v>
      </c>
      <c r="C1112" s="79"/>
      <c r="D1112" s="473"/>
      <c r="E1112" s="30"/>
      <c r="F1112" s="166" t="n">
        <f aca="false">E1112*D1112</f>
        <v>0</v>
      </c>
    </row>
    <row r="1113" s="511" customFormat="true" ht="15.75" hidden="false" customHeight="false" outlineLevel="0" collapsed="false">
      <c r="A1113" s="512"/>
      <c r="B1113" s="582" t="s">
        <v>759</v>
      </c>
      <c r="C1113" s="79"/>
      <c r="D1113" s="473"/>
      <c r="E1113" s="30"/>
      <c r="F1113" s="166" t="n">
        <f aca="false">E1113*D1113</f>
        <v>0</v>
      </c>
    </row>
    <row r="1114" s="511" customFormat="true" ht="15.75" hidden="false" customHeight="false" outlineLevel="0" collapsed="false">
      <c r="A1114" s="512"/>
      <c r="B1114" s="582" t="s">
        <v>760</v>
      </c>
      <c r="C1114" s="79"/>
      <c r="D1114" s="473"/>
      <c r="E1114" s="30"/>
      <c r="F1114" s="166" t="n">
        <f aca="false">E1114*D1114</f>
        <v>0</v>
      </c>
    </row>
    <row r="1115" s="511" customFormat="true" ht="15" hidden="false" customHeight="false" outlineLevel="0" collapsed="false">
      <c r="A1115" s="512"/>
      <c r="B1115" s="585" t="s">
        <v>761</v>
      </c>
      <c r="C1115" s="79"/>
      <c r="D1115" s="473"/>
      <c r="E1115" s="30"/>
      <c r="F1115" s="166" t="n">
        <f aca="false">E1115*D1115</f>
        <v>0</v>
      </c>
    </row>
    <row r="1116" s="511" customFormat="true" ht="15" hidden="false" customHeight="false" outlineLevel="0" collapsed="false">
      <c r="A1116" s="512"/>
      <c r="B1116" s="585" t="s">
        <v>762</v>
      </c>
      <c r="C1116" s="79"/>
      <c r="D1116" s="473"/>
      <c r="E1116" s="30"/>
      <c r="F1116" s="166" t="n">
        <f aca="false">E1116*D1116</f>
        <v>0</v>
      </c>
    </row>
    <row r="1117" s="511" customFormat="true" ht="15" hidden="false" customHeight="false" outlineLevel="0" collapsed="false">
      <c r="A1117" s="512"/>
      <c r="B1117" s="585" t="s">
        <v>763</v>
      </c>
      <c r="C1117" s="79"/>
      <c r="D1117" s="473"/>
      <c r="E1117" s="30"/>
      <c r="F1117" s="166" t="n">
        <f aca="false">E1117*D1117</f>
        <v>0</v>
      </c>
    </row>
    <row r="1118" s="511" customFormat="true" ht="15" hidden="false" customHeight="false" outlineLevel="0" collapsed="false">
      <c r="A1118" s="512"/>
      <c r="B1118" s="585" t="s">
        <v>764</v>
      </c>
      <c r="C1118" s="79"/>
      <c r="D1118" s="473"/>
      <c r="E1118" s="30"/>
      <c r="F1118" s="166" t="n">
        <f aca="false">E1118*D1118</f>
        <v>0</v>
      </c>
    </row>
    <row r="1119" s="511" customFormat="true" ht="15" hidden="false" customHeight="false" outlineLevel="0" collapsed="false">
      <c r="A1119" s="512"/>
      <c r="B1119" s="585" t="s">
        <v>765</v>
      </c>
      <c r="C1119" s="79"/>
      <c r="D1119" s="473"/>
      <c r="E1119" s="30"/>
      <c r="F1119" s="166" t="n">
        <f aca="false">E1119*D1119</f>
        <v>0</v>
      </c>
    </row>
    <row r="1120" s="511" customFormat="true" ht="15" hidden="false" customHeight="false" outlineLevel="0" collapsed="false">
      <c r="A1120" s="512"/>
      <c r="B1120" s="585" t="s">
        <v>766</v>
      </c>
      <c r="C1120" s="79"/>
      <c r="D1120" s="473"/>
      <c r="E1120" s="30"/>
      <c r="F1120" s="166" t="n">
        <f aca="false">E1120*D1120</f>
        <v>0</v>
      </c>
    </row>
    <row r="1121" s="511" customFormat="true" ht="15" hidden="false" customHeight="false" outlineLevel="0" collapsed="false">
      <c r="A1121" s="512"/>
      <c r="B1121" s="585" t="s">
        <v>767</v>
      </c>
      <c r="C1121" s="79"/>
      <c r="D1121" s="473"/>
      <c r="E1121" s="30"/>
      <c r="F1121" s="166" t="n">
        <f aca="false">E1121*D1121</f>
        <v>0</v>
      </c>
    </row>
    <row r="1122" s="511" customFormat="true" ht="15" hidden="false" customHeight="false" outlineLevel="0" collapsed="false">
      <c r="A1122" s="512"/>
      <c r="B1122" s="585" t="s">
        <v>768</v>
      </c>
      <c r="C1122" s="79"/>
      <c r="D1122" s="473"/>
      <c r="E1122" s="30"/>
      <c r="F1122" s="166" t="n">
        <f aca="false">E1122*D1122</f>
        <v>0</v>
      </c>
    </row>
    <row r="1123" s="511" customFormat="true" ht="15" hidden="false" customHeight="false" outlineLevel="0" collapsed="false">
      <c r="A1123" s="512"/>
      <c r="B1123" s="585" t="s">
        <v>769</v>
      </c>
      <c r="C1123" s="79"/>
      <c r="D1123" s="473"/>
      <c r="E1123" s="30"/>
      <c r="F1123" s="166" t="n">
        <f aca="false">E1123*D1123</f>
        <v>0</v>
      </c>
    </row>
    <row r="1124" s="511" customFormat="true" ht="15" hidden="false" customHeight="false" outlineLevel="0" collapsed="false">
      <c r="A1124" s="512"/>
      <c r="B1124" s="585" t="s">
        <v>770</v>
      </c>
      <c r="C1124" s="79"/>
      <c r="D1124" s="473"/>
      <c r="E1124" s="30"/>
      <c r="F1124" s="166" t="n">
        <f aca="false">E1124*D1124</f>
        <v>0</v>
      </c>
    </row>
    <row r="1125" s="511" customFormat="true" ht="30" hidden="false" customHeight="false" outlineLevel="0" collapsed="false">
      <c r="A1125" s="512"/>
      <c r="B1125" s="586" t="s">
        <v>771</v>
      </c>
      <c r="C1125" s="79"/>
      <c r="D1125" s="473"/>
      <c r="E1125" s="30"/>
      <c r="F1125" s="166" t="n">
        <f aca="false">E1125*D1125</f>
        <v>0</v>
      </c>
    </row>
    <row r="1126" s="511" customFormat="true" ht="15" hidden="false" customHeight="false" outlineLevel="0" collapsed="false">
      <c r="A1126" s="515"/>
      <c r="B1126" s="587" t="s">
        <v>772</v>
      </c>
      <c r="C1126" s="28" t="s">
        <v>240</v>
      </c>
      <c r="D1126" s="226" t="n">
        <v>1</v>
      </c>
      <c r="E1126" s="30"/>
      <c r="F1126" s="166" t="n">
        <f aca="false">E1126*D1126</f>
        <v>0</v>
      </c>
    </row>
    <row r="1127" s="511" customFormat="true" ht="30" hidden="false" customHeight="false" outlineLevel="0" collapsed="false">
      <c r="A1127" s="507" t="s">
        <v>16</v>
      </c>
      <c r="B1127" s="247" t="s">
        <v>773</v>
      </c>
      <c r="C1127" s="28"/>
      <c r="D1127" s="28"/>
      <c r="E1127" s="30"/>
      <c r="F1127" s="166" t="n">
        <f aca="false">E1127*D1127</f>
        <v>0</v>
      </c>
    </row>
    <row r="1128" s="511" customFormat="true" ht="46.5" hidden="false" customHeight="false" outlineLevel="0" collapsed="false">
      <c r="A1128" s="515"/>
      <c r="B1128" s="247" t="s">
        <v>774</v>
      </c>
      <c r="C1128" s="28" t="s">
        <v>240</v>
      </c>
      <c r="D1128" s="28" t="n">
        <v>1</v>
      </c>
      <c r="E1128" s="30"/>
      <c r="F1128" s="166" t="n">
        <f aca="false">E1128*D1128</f>
        <v>0</v>
      </c>
    </row>
    <row r="1129" s="454" customFormat="true" ht="60" hidden="false" customHeight="false" outlineLevel="0" collapsed="false">
      <c r="A1129" s="449" t="s">
        <v>20</v>
      </c>
      <c r="B1129" s="529" t="s">
        <v>775</v>
      </c>
      <c r="C1129" s="239"/>
      <c r="D1129" s="588"/>
      <c r="E1129" s="30"/>
      <c r="F1129" s="166" t="n">
        <f aca="false">E1129*D1129</f>
        <v>0</v>
      </c>
      <c r="G1129" s="453"/>
      <c r="H1129" s="453"/>
      <c r="I1129" s="453"/>
      <c r="J1129" s="453"/>
      <c r="K1129" s="453"/>
      <c r="L1129" s="453"/>
      <c r="M1129" s="453"/>
      <c r="N1129" s="453"/>
      <c r="O1129" s="453"/>
      <c r="P1129" s="453"/>
      <c r="Q1129" s="453"/>
      <c r="R1129" s="453"/>
      <c r="S1129" s="453"/>
      <c r="T1129" s="453"/>
      <c r="U1129" s="453"/>
      <c r="V1129" s="453"/>
      <c r="W1129" s="453"/>
      <c r="X1129" s="453"/>
      <c r="Y1129" s="453"/>
      <c r="Z1129" s="453"/>
      <c r="AA1129" s="453"/>
      <c r="AB1129" s="453"/>
      <c r="AC1129" s="453"/>
      <c r="AD1129" s="453"/>
      <c r="AE1129" s="453"/>
      <c r="AF1129" s="453"/>
      <c r="AG1129" s="453"/>
      <c r="AH1129" s="453"/>
      <c r="AI1129" s="453"/>
      <c r="AJ1129" s="453"/>
      <c r="AK1129" s="453"/>
      <c r="AL1129" s="453"/>
      <c r="AM1129" s="453"/>
      <c r="AN1129" s="453"/>
      <c r="AO1129" s="453"/>
      <c r="AP1129" s="453"/>
      <c r="AQ1129" s="453"/>
      <c r="AR1129" s="453"/>
      <c r="AS1129" s="453"/>
      <c r="AT1129" s="453"/>
      <c r="AU1129" s="453"/>
      <c r="AV1129" s="453"/>
      <c r="AW1129" s="453"/>
      <c r="AX1129" s="453"/>
      <c r="AY1129" s="453"/>
      <c r="AZ1129" s="453"/>
      <c r="BA1129" s="453"/>
      <c r="BB1129" s="453"/>
      <c r="BC1129" s="453"/>
      <c r="BD1129" s="453"/>
      <c r="BE1129" s="453"/>
      <c r="BF1129" s="453"/>
      <c r="BG1129" s="453"/>
      <c r="BH1129" s="453"/>
      <c r="BI1129" s="453"/>
      <c r="BJ1129" s="453"/>
      <c r="BK1129" s="453"/>
      <c r="BL1129" s="453"/>
      <c r="BM1129" s="453"/>
      <c r="BN1129" s="453"/>
      <c r="BO1129" s="453"/>
      <c r="BP1129" s="453"/>
      <c r="BQ1129" s="453"/>
      <c r="BR1129" s="453"/>
      <c r="BS1129" s="453"/>
      <c r="BT1129" s="453"/>
      <c r="BU1129" s="453"/>
      <c r="BV1129" s="453"/>
      <c r="BW1129" s="453"/>
      <c r="BX1129" s="453"/>
      <c r="BY1129" s="453"/>
      <c r="BZ1129" s="453"/>
      <c r="CA1129" s="453"/>
      <c r="CB1129" s="453"/>
      <c r="CC1129" s="453"/>
      <c r="CD1129" s="453"/>
      <c r="CE1129" s="453"/>
      <c r="CF1129" s="453"/>
      <c r="CG1129" s="453"/>
      <c r="CH1129" s="453"/>
      <c r="CI1129" s="453"/>
      <c r="CJ1129" s="453"/>
      <c r="CK1129" s="453"/>
      <c r="CL1129" s="453"/>
      <c r="CM1129" s="453"/>
      <c r="CN1129" s="453"/>
      <c r="CO1129" s="453"/>
      <c r="CP1129" s="453"/>
      <c r="CQ1129" s="453"/>
      <c r="CR1129" s="453"/>
      <c r="CS1129" s="453"/>
      <c r="CT1129" s="453"/>
      <c r="CU1129" s="453"/>
      <c r="CV1129" s="453"/>
      <c r="CW1129" s="453"/>
      <c r="CX1129" s="453"/>
      <c r="CY1129" s="453"/>
      <c r="CZ1129" s="453"/>
      <c r="DA1129" s="453"/>
      <c r="DB1129" s="453"/>
      <c r="DC1129" s="453"/>
      <c r="DD1129" s="453"/>
      <c r="DE1129" s="453"/>
      <c r="DF1129" s="453"/>
      <c r="DG1129" s="453"/>
      <c r="DH1129" s="453"/>
      <c r="DI1129" s="453"/>
      <c r="DJ1129" s="453"/>
      <c r="DK1129" s="453"/>
      <c r="DL1129" s="453"/>
      <c r="DM1129" s="453"/>
      <c r="DN1129" s="453"/>
      <c r="DO1129" s="453"/>
      <c r="DP1129" s="453"/>
      <c r="DQ1129" s="453"/>
      <c r="DR1129" s="453"/>
      <c r="DS1129" s="453"/>
      <c r="DT1129" s="453"/>
      <c r="DU1129" s="453"/>
      <c r="DV1129" s="453"/>
      <c r="DW1129" s="453"/>
      <c r="DX1129" s="453"/>
      <c r="DY1129" s="453"/>
      <c r="DZ1129" s="453"/>
      <c r="EA1129" s="453"/>
      <c r="EB1129" s="453"/>
      <c r="EC1129" s="453"/>
      <c r="ED1129" s="453"/>
      <c r="EE1129" s="453"/>
      <c r="EF1129" s="453"/>
      <c r="EG1129" s="453"/>
      <c r="EH1129" s="453"/>
      <c r="EI1129" s="453"/>
      <c r="EJ1129" s="453"/>
      <c r="EK1129" s="453"/>
      <c r="EL1129" s="453"/>
      <c r="EM1129" s="453"/>
      <c r="EN1129" s="453"/>
      <c r="EO1129" s="453"/>
      <c r="EP1129" s="453"/>
      <c r="EQ1129" s="453"/>
      <c r="ER1129" s="453"/>
      <c r="ES1129" s="453"/>
      <c r="ET1129" s="453"/>
      <c r="EU1129" s="453"/>
      <c r="EV1129" s="453"/>
      <c r="EW1129" s="453"/>
      <c r="EX1129" s="453"/>
      <c r="EY1129" s="453"/>
      <c r="EZ1129" s="453"/>
      <c r="FA1129" s="453"/>
      <c r="FB1129" s="453"/>
      <c r="FC1129" s="453"/>
      <c r="FD1129" s="453"/>
      <c r="FE1129" s="453"/>
      <c r="FF1129" s="453"/>
      <c r="FG1129" s="453"/>
      <c r="FH1129" s="453"/>
      <c r="FI1129" s="453"/>
      <c r="FJ1129" s="453"/>
      <c r="FK1129" s="453"/>
      <c r="FL1129" s="453"/>
      <c r="FM1129" s="453"/>
      <c r="FN1129" s="453"/>
      <c r="FO1129" s="453"/>
      <c r="FP1129" s="453"/>
      <c r="FQ1129" s="453"/>
      <c r="FR1129" s="453"/>
      <c r="FS1129" s="453"/>
      <c r="FT1129" s="453"/>
      <c r="FU1129" s="453"/>
      <c r="FV1129" s="453"/>
      <c r="FW1129" s="453"/>
      <c r="FX1129" s="453"/>
      <c r="FY1129" s="453"/>
      <c r="FZ1129" s="453"/>
      <c r="GA1129" s="453"/>
      <c r="GB1129" s="453"/>
      <c r="GC1129" s="453"/>
      <c r="GD1129" s="453"/>
      <c r="GE1129" s="453"/>
      <c r="GF1129" s="453"/>
      <c r="GG1129" s="453"/>
      <c r="GH1129" s="453"/>
      <c r="GI1129" s="453"/>
      <c r="GJ1129" s="453"/>
      <c r="GK1129" s="453"/>
      <c r="GL1129" s="453"/>
      <c r="GM1129" s="453"/>
      <c r="GN1129" s="453"/>
      <c r="GO1129" s="453"/>
      <c r="GP1129" s="453"/>
      <c r="GQ1129" s="453"/>
      <c r="GR1129" s="453"/>
      <c r="GS1129" s="453"/>
      <c r="GT1129" s="453"/>
      <c r="GU1129" s="453"/>
      <c r="GV1129" s="453"/>
      <c r="GW1129" s="453"/>
      <c r="GX1129" s="453"/>
      <c r="GY1129" s="453"/>
      <c r="GZ1129" s="453"/>
      <c r="HA1129" s="453"/>
      <c r="HB1129" s="453"/>
      <c r="HC1129" s="453"/>
      <c r="HD1129" s="453"/>
      <c r="HE1129" s="453"/>
      <c r="HF1129" s="453"/>
      <c r="HG1129" s="453"/>
    </row>
    <row r="1130" s="454" customFormat="true" ht="46.5" hidden="false" customHeight="false" outlineLevel="0" collapsed="false">
      <c r="A1130" s="455"/>
      <c r="B1130" s="416" t="s">
        <v>776</v>
      </c>
      <c r="C1130" s="242"/>
      <c r="D1130" s="575"/>
      <c r="E1130" s="30"/>
      <c r="F1130" s="166" t="n">
        <f aca="false">E1130*D1130</f>
        <v>0</v>
      </c>
      <c r="G1130" s="453"/>
      <c r="H1130" s="453"/>
      <c r="I1130" s="453"/>
      <c r="J1130" s="453"/>
      <c r="K1130" s="453"/>
      <c r="L1130" s="453"/>
      <c r="M1130" s="453"/>
      <c r="N1130" s="453"/>
      <c r="O1130" s="453"/>
      <c r="P1130" s="453"/>
      <c r="Q1130" s="453"/>
      <c r="R1130" s="453"/>
      <c r="S1130" s="453"/>
      <c r="T1130" s="453"/>
      <c r="U1130" s="453"/>
      <c r="V1130" s="453"/>
      <c r="W1130" s="453"/>
      <c r="X1130" s="453"/>
      <c r="Y1130" s="453"/>
      <c r="Z1130" s="453"/>
      <c r="AA1130" s="453"/>
      <c r="AB1130" s="453"/>
      <c r="AC1130" s="453"/>
      <c r="AD1130" s="453"/>
      <c r="AE1130" s="453"/>
      <c r="AF1130" s="453"/>
      <c r="AG1130" s="453"/>
      <c r="AH1130" s="453"/>
      <c r="AI1130" s="453"/>
      <c r="AJ1130" s="453"/>
      <c r="AK1130" s="453"/>
      <c r="AL1130" s="453"/>
      <c r="AM1130" s="453"/>
      <c r="AN1130" s="453"/>
      <c r="AO1130" s="453"/>
      <c r="AP1130" s="453"/>
      <c r="AQ1130" s="453"/>
      <c r="AR1130" s="453"/>
      <c r="AS1130" s="453"/>
      <c r="AT1130" s="453"/>
      <c r="AU1130" s="453"/>
      <c r="AV1130" s="453"/>
      <c r="AW1130" s="453"/>
      <c r="AX1130" s="453"/>
      <c r="AY1130" s="453"/>
      <c r="AZ1130" s="453"/>
      <c r="BA1130" s="453"/>
      <c r="BB1130" s="453"/>
      <c r="BC1130" s="453"/>
      <c r="BD1130" s="453"/>
      <c r="BE1130" s="453"/>
      <c r="BF1130" s="453"/>
      <c r="BG1130" s="453"/>
      <c r="BH1130" s="453"/>
      <c r="BI1130" s="453"/>
      <c r="BJ1130" s="453"/>
      <c r="BK1130" s="453"/>
      <c r="BL1130" s="453"/>
      <c r="BM1130" s="453"/>
      <c r="BN1130" s="453"/>
      <c r="BO1130" s="453"/>
      <c r="BP1130" s="453"/>
      <c r="BQ1130" s="453"/>
      <c r="BR1130" s="453"/>
      <c r="BS1130" s="453"/>
      <c r="BT1130" s="453"/>
      <c r="BU1130" s="453"/>
      <c r="BV1130" s="453"/>
      <c r="BW1130" s="453"/>
      <c r="BX1130" s="453"/>
      <c r="BY1130" s="453"/>
      <c r="BZ1130" s="453"/>
      <c r="CA1130" s="453"/>
      <c r="CB1130" s="453"/>
      <c r="CC1130" s="453"/>
      <c r="CD1130" s="453"/>
      <c r="CE1130" s="453"/>
      <c r="CF1130" s="453"/>
      <c r="CG1130" s="453"/>
      <c r="CH1130" s="453"/>
      <c r="CI1130" s="453"/>
      <c r="CJ1130" s="453"/>
      <c r="CK1130" s="453"/>
      <c r="CL1130" s="453"/>
      <c r="CM1130" s="453"/>
      <c r="CN1130" s="453"/>
      <c r="CO1130" s="453"/>
      <c r="CP1130" s="453"/>
      <c r="CQ1130" s="453"/>
      <c r="CR1130" s="453"/>
      <c r="CS1130" s="453"/>
      <c r="CT1130" s="453"/>
      <c r="CU1130" s="453"/>
      <c r="CV1130" s="453"/>
      <c r="CW1130" s="453"/>
      <c r="CX1130" s="453"/>
      <c r="CY1130" s="453"/>
      <c r="CZ1130" s="453"/>
      <c r="DA1130" s="453"/>
      <c r="DB1130" s="453"/>
      <c r="DC1130" s="453"/>
      <c r="DD1130" s="453"/>
      <c r="DE1130" s="453"/>
      <c r="DF1130" s="453"/>
      <c r="DG1130" s="453"/>
      <c r="DH1130" s="453"/>
      <c r="DI1130" s="453"/>
      <c r="DJ1130" s="453"/>
      <c r="DK1130" s="453"/>
      <c r="DL1130" s="453"/>
      <c r="DM1130" s="453"/>
      <c r="DN1130" s="453"/>
      <c r="DO1130" s="453"/>
      <c r="DP1130" s="453"/>
      <c r="DQ1130" s="453"/>
      <c r="DR1130" s="453"/>
      <c r="DS1130" s="453"/>
      <c r="DT1130" s="453"/>
      <c r="DU1130" s="453"/>
      <c r="DV1130" s="453"/>
      <c r="DW1130" s="453"/>
      <c r="DX1130" s="453"/>
      <c r="DY1130" s="453"/>
      <c r="DZ1130" s="453"/>
      <c r="EA1130" s="453"/>
      <c r="EB1130" s="453"/>
      <c r="EC1130" s="453"/>
      <c r="ED1130" s="453"/>
      <c r="EE1130" s="453"/>
      <c r="EF1130" s="453"/>
      <c r="EG1130" s="453"/>
      <c r="EH1130" s="453"/>
      <c r="EI1130" s="453"/>
      <c r="EJ1130" s="453"/>
      <c r="EK1130" s="453"/>
      <c r="EL1130" s="453"/>
      <c r="EM1130" s="453"/>
      <c r="EN1130" s="453"/>
      <c r="EO1130" s="453"/>
      <c r="EP1130" s="453"/>
      <c r="EQ1130" s="453"/>
      <c r="ER1130" s="453"/>
      <c r="ES1130" s="453"/>
      <c r="ET1130" s="453"/>
      <c r="EU1130" s="453"/>
      <c r="EV1130" s="453"/>
      <c r="EW1130" s="453"/>
      <c r="EX1130" s="453"/>
      <c r="EY1130" s="453"/>
      <c r="EZ1130" s="453"/>
      <c r="FA1130" s="453"/>
      <c r="FB1130" s="453"/>
      <c r="FC1130" s="453"/>
      <c r="FD1130" s="453"/>
      <c r="FE1130" s="453"/>
      <c r="FF1130" s="453"/>
      <c r="FG1130" s="453"/>
      <c r="FH1130" s="453"/>
      <c r="FI1130" s="453"/>
      <c r="FJ1130" s="453"/>
      <c r="FK1130" s="453"/>
      <c r="FL1130" s="453"/>
      <c r="FM1130" s="453"/>
      <c r="FN1130" s="453"/>
      <c r="FO1130" s="453"/>
      <c r="FP1130" s="453"/>
      <c r="FQ1130" s="453"/>
      <c r="FR1130" s="453"/>
      <c r="FS1130" s="453"/>
      <c r="FT1130" s="453"/>
      <c r="FU1130" s="453"/>
      <c r="FV1130" s="453"/>
      <c r="FW1130" s="453"/>
      <c r="FX1130" s="453"/>
      <c r="FY1130" s="453"/>
      <c r="FZ1130" s="453"/>
      <c r="GA1130" s="453"/>
      <c r="GB1130" s="453"/>
      <c r="GC1130" s="453"/>
      <c r="GD1130" s="453"/>
      <c r="GE1130" s="453"/>
      <c r="GF1130" s="453"/>
      <c r="GG1130" s="453"/>
      <c r="GH1130" s="453"/>
      <c r="GI1130" s="453"/>
      <c r="GJ1130" s="453"/>
      <c r="GK1130" s="453"/>
      <c r="GL1130" s="453"/>
      <c r="GM1130" s="453"/>
      <c r="GN1130" s="453"/>
      <c r="GO1130" s="453"/>
      <c r="GP1130" s="453"/>
      <c r="GQ1130" s="453"/>
      <c r="GR1130" s="453"/>
      <c r="GS1130" s="453"/>
      <c r="GT1130" s="453"/>
      <c r="GU1130" s="453"/>
      <c r="GV1130" s="453"/>
      <c r="GW1130" s="453"/>
      <c r="GX1130" s="453"/>
      <c r="GY1130" s="453"/>
      <c r="GZ1130" s="453"/>
      <c r="HA1130" s="453"/>
      <c r="HB1130" s="453"/>
      <c r="HC1130" s="453"/>
      <c r="HD1130" s="453"/>
      <c r="HE1130" s="453"/>
      <c r="HF1130" s="453"/>
      <c r="HG1130" s="453"/>
    </row>
    <row r="1131" s="454" customFormat="true" ht="15" hidden="false" customHeight="false" outlineLevel="0" collapsed="false">
      <c r="A1131" s="455"/>
      <c r="B1131" s="589" t="s">
        <v>777</v>
      </c>
      <c r="C1131" s="590"/>
      <c r="D1131" s="591"/>
      <c r="E1131" s="30"/>
      <c r="F1131" s="166" t="n">
        <f aca="false">E1131*D1131</f>
        <v>0</v>
      </c>
      <c r="G1131" s="453"/>
      <c r="H1131" s="453"/>
      <c r="I1131" s="453"/>
      <c r="J1131" s="453"/>
      <c r="K1131" s="453"/>
      <c r="L1131" s="453"/>
      <c r="M1131" s="453"/>
      <c r="N1131" s="453"/>
      <c r="O1131" s="453"/>
      <c r="P1131" s="453"/>
      <c r="Q1131" s="453"/>
      <c r="R1131" s="453"/>
      <c r="S1131" s="453"/>
      <c r="T1131" s="453"/>
      <c r="U1131" s="453"/>
      <c r="V1131" s="453"/>
      <c r="W1131" s="453"/>
      <c r="X1131" s="453"/>
      <c r="Y1131" s="453"/>
      <c r="Z1131" s="453"/>
      <c r="AA1131" s="453"/>
      <c r="AB1131" s="453"/>
      <c r="AC1131" s="453"/>
      <c r="AD1131" s="453"/>
      <c r="AE1131" s="453"/>
      <c r="AF1131" s="453"/>
      <c r="AG1131" s="453"/>
      <c r="AH1131" s="453"/>
      <c r="AI1131" s="453"/>
      <c r="AJ1131" s="453"/>
      <c r="AK1131" s="453"/>
      <c r="AL1131" s="453"/>
      <c r="AM1131" s="453"/>
      <c r="AN1131" s="453"/>
      <c r="AO1131" s="453"/>
      <c r="AP1131" s="453"/>
      <c r="AQ1131" s="453"/>
      <c r="AR1131" s="453"/>
      <c r="AS1131" s="453"/>
      <c r="AT1131" s="453"/>
      <c r="AU1131" s="453"/>
      <c r="AV1131" s="453"/>
      <c r="AW1131" s="453"/>
      <c r="AX1131" s="453"/>
      <c r="AY1131" s="453"/>
      <c r="AZ1131" s="453"/>
      <c r="BA1131" s="453"/>
      <c r="BB1131" s="453"/>
      <c r="BC1131" s="453"/>
      <c r="BD1131" s="453"/>
      <c r="BE1131" s="453"/>
      <c r="BF1131" s="453"/>
      <c r="BG1131" s="453"/>
      <c r="BH1131" s="453"/>
      <c r="BI1131" s="453"/>
      <c r="BJ1131" s="453"/>
      <c r="BK1131" s="453"/>
      <c r="BL1131" s="453"/>
      <c r="BM1131" s="453"/>
      <c r="BN1131" s="453"/>
      <c r="BO1131" s="453"/>
      <c r="BP1131" s="453"/>
      <c r="BQ1131" s="453"/>
      <c r="BR1131" s="453"/>
      <c r="BS1131" s="453"/>
      <c r="BT1131" s="453"/>
      <c r="BU1131" s="453"/>
      <c r="BV1131" s="453"/>
      <c r="BW1131" s="453"/>
      <c r="BX1131" s="453"/>
      <c r="BY1131" s="453"/>
      <c r="BZ1131" s="453"/>
      <c r="CA1131" s="453"/>
      <c r="CB1131" s="453"/>
      <c r="CC1131" s="453"/>
      <c r="CD1131" s="453"/>
      <c r="CE1131" s="453"/>
      <c r="CF1131" s="453"/>
      <c r="CG1131" s="453"/>
      <c r="CH1131" s="453"/>
      <c r="CI1131" s="453"/>
      <c r="CJ1131" s="453"/>
      <c r="CK1131" s="453"/>
      <c r="CL1131" s="453"/>
      <c r="CM1131" s="453"/>
      <c r="CN1131" s="453"/>
      <c r="CO1131" s="453"/>
      <c r="CP1131" s="453"/>
      <c r="CQ1131" s="453"/>
      <c r="CR1131" s="453"/>
      <c r="CS1131" s="453"/>
      <c r="CT1131" s="453"/>
      <c r="CU1131" s="453"/>
      <c r="CV1131" s="453"/>
      <c r="CW1131" s="453"/>
      <c r="CX1131" s="453"/>
      <c r="CY1131" s="453"/>
      <c r="CZ1131" s="453"/>
      <c r="DA1131" s="453"/>
      <c r="DB1131" s="453"/>
      <c r="DC1131" s="453"/>
      <c r="DD1131" s="453"/>
      <c r="DE1131" s="453"/>
      <c r="DF1131" s="453"/>
      <c r="DG1131" s="453"/>
      <c r="DH1131" s="453"/>
      <c r="DI1131" s="453"/>
      <c r="DJ1131" s="453"/>
      <c r="DK1131" s="453"/>
      <c r="DL1131" s="453"/>
      <c r="DM1131" s="453"/>
      <c r="DN1131" s="453"/>
      <c r="DO1131" s="453"/>
      <c r="DP1131" s="453"/>
      <c r="DQ1131" s="453"/>
      <c r="DR1131" s="453"/>
      <c r="DS1131" s="453"/>
      <c r="DT1131" s="453"/>
      <c r="DU1131" s="453"/>
      <c r="DV1131" s="453"/>
      <c r="DW1131" s="453"/>
      <c r="DX1131" s="453"/>
      <c r="DY1131" s="453"/>
      <c r="DZ1131" s="453"/>
      <c r="EA1131" s="453"/>
      <c r="EB1131" s="453"/>
      <c r="EC1131" s="453"/>
      <c r="ED1131" s="453"/>
      <c r="EE1131" s="453"/>
      <c r="EF1131" s="453"/>
      <c r="EG1131" s="453"/>
      <c r="EH1131" s="453"/>
      <c r="EI1131" s="453"/>
      <c r="EJ1131" s="453"/>
      <c r="EK1131" s="453"/>
      <c r="EL1131" s="453"/>
      <c r="EM1131" s="453"/>
      <c r="EN1131" s="453"/>
      <c r="EO1131" s="453"/>
      <c r="EP1131" s="453"/>
      <c r="EQ1131" s="453"/>
      <c r="ER1131" s="453"/>
      <c r="ES1131" s="453"/>
      <c r="ET1131" s="453"/>
      <c r="EU1131" s="453"/>
      <c r="EV1131" s="453"/>
      <c r="EW1131" s="453"/>
      <c r="EX1131" s="453"/>
      <c r="EY1131" s="453"/>
      <c r="EZ1131" s="453"/>
      <c r="FA1131" s="453"/>
      <c r="FB1131" s="453"/>
      <c r="FC1131" s="453"/>
      <c r="FD1131" s="453"/>
      <c r="FE1131" s="453"/>
      <c r="FF1131" s="453"/>
      <c r="FG1131" s="453"/>
      <c r="FH1131" s="453"/>
      <c r="FI1131" s="453"/>
      <c r="FJ1131" s="453"/>
      <c r="FK1131" s="453"/>
      <c r="FL1131" s="453"/>
      <c r="FM1131" s="453"/>
      <c r="FN1131" s="453"/>
      <c r="FO1131" s="453"/>
      <c r="FP1131" s="453"/>
      <c r="FQ1131" s="453"/>
      <c r="FR1131" s="453"/>
      <c r="FS1131" s="453"/>
      <c r="FT1131" s="453"/>
      <c r="FU1131" s="453"/>
      <c r="FV1131" s="453"/>
      <c r="FW1131" s="453"/>
      <c r="FX1131" s="453"/>
      <c r="FY1131" s="453"/>
      <c r="FZ1131" s="453"/>
      <c r="GA1131" s="453"/>
      <c r="GB1131" s="453"/>
      <c r="GC1131" s="453"/>
      <c r="GD1131" s="453"/>
      <c r="GE1131" s="453"/>
      <c r="GF1131" s="453"/>
      <c r="GG1131" s="453"/>
      <c r="GH1131" s="453"/>
      <c r="GI1131" s="453"/>
      <c r="GJ1131" s="453"/>
      <c r="GK1131" s="453"/>
      <c r="GL1131" s="453"/>
      <c r="GM1131" s="453"/>
      <c r="GN1131" s="453"/>
      <c r="GO1131" s="453"/>
      <c r="GP1131" s="453"/>
      <c r="GQ1131" s="453"/>
      <c r="GR1131" s="453"/>
      <c r="GS1131" s="453"/>
      <c r="GT1131" s="453"/>
      <c r="GU1131" s="453"/>
      <c r="GV1131" s="453"/>
      <c r="GW1131" s="453"/>
      <c r="GX1131" s="453"/>
      <c r="GY1131" s="453"/>
      <c r="GZ1131" s="453"/>
      <c r="HA1131" s="453"/>
      <c r="HB1131" s="453"/>
      <c r="HC1131" s="453"/>
      <c r="HD1131" s="453"/>
      <c r="HE1131" s="453"/>
      <c r="HF1131" s="453"/>
      <c r="HG1131" s="453"/>
    </row>
    <row r="1132" s="454" customFormat="true" ht="15" hidden="false" customHeight="false" outlineLevel="0" collapsed="false">
      <c r="A1132" s="455"/>
      <c r="B1132" s="592" t="s">
        <v>778</v>
      </c>
      <c r="C1132" s="593"/>
      <c r="D1132" s="594"/>
      <c r="E1132" s="30"/>
      <c r="F1132" s="166" t="n">
        <f aca="false">E1132*D1132</f>
        <v>0</v>
      </c>
      <c r="G1132" s="453"/>
      <c r="H1132" s="453"/>
      <c r="I1132" s="453"/>
      <c r="J1132" s="453"/>
      <c r="K1132" s="453"/>
      <c r="L1132" s="453"/>
      <c r="M1132" s="453"/>
      <c r="N1132" s="453"/>
      <c r="O1132" s="453"/>
      <c r="P1132" s="453"/>
      <c r="Q1132" s="453"/>
      <c r="R1132" s="453"/>
      <c r="S1132" s="453"/>
      <c r="T1132" s="453"/>
      <c r="U1132" s="453"/>
      <c r="V1132" s="453"/>
      <c r="W1132" s="453"/>
      <c r="X1132" s="453"/>
      <c r="Y1132" s="453"/>
      <c r="Z1132" s="453"/>
      <c r="AA1132" s="453"/>
      <c r="AB1132" s="453"/>
      <c r="AC1132" s="453"/>
      <c r="AD1132" s="453"/>
      <c r="AE1132" s="453"/>
      <c r="AF1132" s="453"/>
      <c r="AG1132" s="453"/>
      <c r="AH1132" s="453"/>
      <c r="AI1132" s="453"/>
      <c r="AJ1132" s="453"/>
      <c r="AK1132" s="453"/>
      <c r="AL1132" s="453"/>
      <c r="AM1132" s="453"/>
      <c r="AN1132" s="453"/>
      <c r="AO1132" s="453"/>
      <c r="AP1132" s="453"/>
      <c r="AQ1132" s="453"/>
      <c r="AR1132" s="453"/>
      <c r="AS1132" s="453"/>
      <c r="AT1132" s="453"/>
      <c r="AU1132" s="453"/>
      <c r="AV1132" s="453"/>
      <c r="AW1132" s="453"/>
      <c r="AX1132" s="453"/>
      <c r="AY1132" s="453"/>
      <c r="AZ1132" s="453"/>
      <c r="BA1132" s="453"/>
      <c r="BB1132" s="453"/>
      <c r="BC1132" s="453"/>
      <c r="BD1132" s="453"/>
      <c r="BE1132" s="453"/>
      <c r="BF1132" s="453"/>
      <c r="BG1132" s="453"/>
      <c r="BH1132" s="453"/>
      <c r="BI1132" s="453"/>
      <c r="BJ1132" s="453"/>
      <c r="BK1132" s="453"/>
      <c r="BL1132" s="453"/>
      <c r="BM1132" s="453"/>
      <c r="BN1132" s="453"/>
      <c r="BO1132" s="453"/>
      <c r="BP1132" s="453"/>
      <c r="BQ1132" s="453"/>
      <c r="BR1132" s="453"/>
      <c r="BS1132" s="453"/>
      <c r="BT1132" s="453"/>
      <c r="BU1132" s="453"/>
      <c r="BV1132" s="453"/>
      <c r="BW1132" s="453"/>
      <c r="BX1132" s="453"/>
      <c r="BY1132" s="453"/>
      <c r="BZ1132" s="453"/>
      <c r="CA1132" s="453"/>
      <c r="CB1132" s="453"/>
      <c r="CC1132" s="453"/>
      <c r="CD1132" s="453"/>
      <c r="CE1132" s="453"/>
      <c r="CF1132" s="453"/>
      <c r="CG1132" s="453"/>
      <c r="CH1132" s="453"/>
      <c r="CI1132" s="453"/>
      <c r="CJ1132" s="453"/>
      <c r="CK1132" s="453"/>
      <c r="CL1132" s="453"/>
      <c r="CM1132" s="453"/>
      <c r="CN1132" s="453"/>
      <c r="CO1132" s="453"/>
      <c r="CP1132" s="453"/>
      <c r="CQ1132" s="453"/>
      <c r="CR1132" s="453"/>
      <c r="CS1132" s="453"/>
      <c r="CT1132" s="453"/>
      <c r="CU1132" s="453"/>
      <c r="CV1132" s="453"/>
      <c r="CW1132" s="453"/>
      <c r="CX1132" s="453"/>
      <c r="CY1132" s="453"/>
      <c r="CZ1132" s="453"/>
      <c r="DA1132" s="453"/>
      <c r="DB1132" s="453"/>
      <c r="DC1132" s="453"/>
      <c r="DD1132" s="453"/>
      <c r="DE1132" s="453"/>
      <c r="DF1132" s="453"/>
      <c r="DG1132" s="453"/>
      <c r="DH1132" s="453"/>
      <c r="DI1132" s="453"/>
      <c r="DJ1132" s="453"/>
      <c r="DK1132" s="453"/>
      <c r="DL1132" s="453"/>
      <c r="DM1132" s="453"/>
      <c r="DN1132" s="453"/>
      <c r="DO1132" s="453"/>
      <c r="DP1132" s="453"/>
      <c r="DQ1132" s="453"/>
      <c r="DR1132" s="453"/>
      <c r="DS1132" s="453"/>
      <c r="DT1132" s="453"/>
      <c r="DU1132" s="453"/>
      <c r="DV1132" s="453"/>
      <c r="DW1132" s="453"/>
      <c r="DX1132" s="453"/>
      <c r="DY1132" s="453"/>
      <c r="DZ1132" s="453"/>
      <c r="EA1132" s="453"/>
      <c r="EB1132" s="453"/>
      <c r="EC1132" s="453"/>
      <c r="ED1132" s="453"/>
      <c r="EE1132" s="453"/>
      <c r="EF1132" s="453"/>
      <c r="EG1132" s="453"/>
      <c r="EH1132" s="453"/>
      <c r="EI1132" s="453"/>
      <c r="EJ1132" s="453"/>
      <c r="EK1132" s="453"/>
      <c r="EL1132" s="453"/>
      <c r="EM1132" s="453"/>
      <c r="EN1132" s="453"/>
      <c r="EO1132" s="453"/>
      <c r="EP1132" s="453"/>
      <c r="EQ1132" s="453"/>
      <c r="ER1132" s="453"/>
      <c r="ES1132" s="453"/>
      <c r="ET1132" s="453"/>
      <c r="EU1132" s="453"/>
      <c r="EV1132" s="453"/>
      <c r="EW1132" s="453"/>
      <c r="EX1132" s="453"/>
      <c r="EY1132" s="453"/>
      <c r="EZ1132" s="453"/>
      <c r="FA1132" s="453"/>
      <c r="FB1132" s="453"/>
      <c r="FC1132" s="453"/>
      <c r="FD1132" s="453"/>
      <c r="FE1132" s="453"/>
      <c r="FF1132" s="453"/>
      <c r="FG1132" s="453"/>
      <c r="FH1132" s="453"/>
      <c r="FI1132" s="453"/>
      <c r="FJ1132" s="453"/>
      <c r="FK1132" s="453"/>
      <c r="FL1132" s="453"/>
      <c r="FM1132" s="453"/>
      <c r="FN1132" s="453"/>
      <c r="FO1132" s="453"/>
      <c r="FP1132" s="453"/>
      <c r="FQ1132" s="453"/>
      <c r="FR1132" s="453"/>
      <c r="FS1132" s="453"/>
      <c r="FT1132" s="453"/>
      <c r="FU1132" s="453"/>
      <c r="FV1132" s="453"/>
      <c r="FW1132" s="453"/>
      <c r="FX1132" s="453"/>
      <c r="FY1132" s="453"/>
      <c r="FZ1132" s="453"/>
      <c r="GA1132" s="453"/>
      <c r="GB1132" s="453"/>
      <c r="GC1132" s="453"/>
      <c r="GD1132" s="453"/>
      <c r="GE1132" s="453"/>
      <c r="GF1132" s="453"/>
      <c r="GG1132" s="453"/>
      <c r="GH1132" s="453"/>
      <c r="GI1132" s="453"/>
      <c r="GJ1132" s="453"/>
      <c r="GK1132" s="453"/>
      <c r="GL1132" s="453"/>
      <c r="GM1132" s="453"/>
      <c r="GN1132" s="453"/>
      <c r="GO1132" s="453"/>
      <c r="GP1132" s="453"/>
      <c r="GQ1132" s="453"/>
      <c r="GR1132" s="453"/>
      <c r="GS1132" s="453"/>
      <c r="GT1132" s="453"/>
      <c r="GU1132" s="453"/>
      <c r="GV1132" s="453"/>
      <c r="GW1132" s="453"/>
      <c r="GX1132" s="453"/>
      <c r="GY1132" s="453"/>
      <c r="GZ1132" s="453"/>
      <c r="HA1132" s="453"/>
      <c r="HB1132" s="453"/>
      <c r="HC1132" s="453"/>
      <c r="HD1132" s="453"/>
      <c r="HE1132" s="453"/>
      <c r="HF1132" s="453"/>
      <c r="HG1132" s="453"/>
    </row>
    <row r="1133" s="454" customFormat="true" ht="15.75" hidden="false" customHeight="false" outlineLevel="0" collapsed="false">
      <c r="A1133" s="465"/>
      <c r="B1133" s="235"/>
      <c r="C1133" s="246" t="s">
        <v>240</v>
      </c>
      <c r="D1133" s="497" t="n">
        <v>1</v>
      </c>
      <c r="E1133" s="30"/>
      <c r="F1133" s="166" t="n">
        <f aca="false">E1133*D1133</f>
        <v>0</v>
      </c>
      <c r="G1133" s="453"/>
      <c r="H1133" s="453"/>
      <c r="I1133" s="453"/>
      <c r="J1133" s="453"/>
      <c r="K1133" s="453"/>
      <c r="L1133" s="453"/>
      <c r="M1133" s="453"/>
      <c r="N1133" s="453"/>
      <c r="O1133" s="453"/>
      <c r="P1133" s="453"/>
      <c r="Q1133" s="453"/>
      <c r="R1133" s="453"/>
      <c r="S1133" s="453"/>
      <c r="T1133" s="453"/>
      <c r="U1133" s="453"/>
      <c r="V1133" s="453"/>
      <c r="W1133" s="453"/>
      <c r="X1133" s="453"/>
      <c r="Y1133" s="453"/>
      <c r="Z1133" s="453"/>
      <c r="AA1133" s="453"/>
      <c r="AB1133" s="453"/>
      <c r="AC1133" s="453"/>
      <c r="AD1133" s="453"/>
      <c r="AE1133" s="453"/>
      <c r="AF1133" s="453"/>
      <c r="AG1133" s="453"/>
      <c r="AH1133" s="453"/>
      <c r="AI1133" s="453"/>
      <c r="AJ1133" s="453"/>
      <c r="AK1133" s="453"/>
      <c r="AL1133" s="453"/>
      <c r="AM1133" s="453"/>
      <c r="AN1133" s="453"/>
      <c r="AO1133" s="453"/>
      <c r="AP1133" s="453"/>
      <c r="AQ1133" s="453"/>
      <c r="AR1133" s="453"/>
      <c r="AS1133" s="453"/>
      <c r="AT1133" s="453"/>
      <c r="AU1133" s="453"/>
      <c r="AV1133" s="453"/>
      <c r="AW1133" s="453"/>
      <c r="AX1133" s="453"/>
      <c r="AY1133" s="453"/>
      <c r="AZ1133" s="453"/>
      <c r="BA1133" s="453"/>
      <c r="BB1133" s="453"/>
      <c r="BC1133" s="453"/>
      <c r="BD1133" s="453"/>
      <c r="BE1133" s="453"/>
      <c r="BF1133" s="453"/>
      <c r="BG1133" s="453"/>
      <c r="BH1133" s="453"/>
      <c r="BI1133" s="453"/>
      <c r="BJ1133" s="453"/>
      <c r="BK1133" s="453"/>
      <c r="BL1133" s="453"/>
      <c r="BM1133" s="453"/>
      <c r="BN1133" s="453"/>
      <c r="BO1133" s="453"/>
      <c r="BP1133" s="453"/>
      <c r="BQ1133" s="453"/>
      <c r="BR1133" s="453"/>
      <c r="BS1133" s="453"/>
      <c r="BT1133" s="453"/>
      <c r="BU1133" s="453"/>
      <c r="BV1133" s="453"/>
      <c r="BW1133" s="453"/>
      <c r="BX1133" s="453"/>
      <c r="BY1133" s="453"/>
      <c r="BZ1133" s="453"/>
      <c r="CA1133" s="453"/>
      <c r="CB1133" s="453"/>
      <c r="CC1133" s="453"/>
      <c r="CD1133" s="453"/>
      <c r="CE1133" s="453"/>
      <c r="CF1133" s="453"/>
      <c r="CG1133" s="453"/>
      <c r="CH1133" s="453"/>
      <c r="CI1133" s="453"/>
      <c r="CJ1133" s="453"/>
      <c r="CK1133" s="453"/>
      <c r="CL1133" s="453"/>
      <c r="CM1133" s="453"/>
      <c r="CN1133" s="453"/>
      <c r="CO1133" s="453"/>
      <c r="CP1133" s="453"/>
      <c r="CQ1133" s="453"/>
      <c r="CR1133" s="453"/>
      <c r="CS1133" s="453"/>
      <c r="CT1133" s="453"/>
      <c r="CU1133" s="453"/>
      <c r="CV1133" s="453"/>
      <c r="CW1133" s="453"/>
      <c r="CX1133" s="453"/>
      <c r="CY1133" s="453"/>
      <c r="CZ1133" s="453"/>
      <c r="DA1133" s="453"/>
      <c r="DB1133" s="453"/>
      <c r="DC1133" s="453"/>
      <c r="DD1133" s="453"/>
      <c r="DE1133" s="453"/>
      <c r="DF1133" s="453"/>
      <c r="DG1133" s="453"/>
      <c r="DH1133" s="453"/>
      <c r="DI1133" s="453"/>
      <c r="DJ1133" s="453"/>
      <c r="DK1133" s="453"/>
      <c r="DL1133" s="453"/>
      <c r="DM1133" s="453"/>
      <c r="DN1133" s="453"/>
      <c r="DO1133" s="453"/>
      <c r="DP1133" s="453"/>
      <c r="DQ1133" s="453"/>
      <c r="DR1133" s="453"/>
      <c r="DS1133" s="453"/>
      <c r="DT1133" s="453"/>
      <c r="DU1133" s="453"/>
      <c r="DV1133" s="453"/>
      <c r="DW1133" s="453"/>
      <c r="DX1133" s="453"/>
      <c r="DY1133" s="453"/>
      <c r="DZ1133" s="453"/>
      <c r="EA1133" s="453"/>
      <c r="EB1133" s="453"/>
      <c r="EC1133" s="453"/>
      <c r="ED1133" s="453"/>
      <c r="EE1133" s="453"/>
      <c r="EF1133" s="453"/>
      <c r="EG1133" s="453"/>
      <c r="EH1133" s="453"/>
      <c r="EI1133" s="453"/>
      <c r="EJ1133" s="453"/>
      <c r="EK1133" s="453"/>
      <c r="EL1133" s="453"/>
      <c r="EM1133" s="453"/>
      <c r="EN1133" s="453"/>
      <c r="EO1133" s="453"/>
      <c r="EP1133" s="453"/>
      <c r="EQ1133" s="453"/>
      <c r="ER1133" s="453"/>
      <c r="ES1133" s="453"/>
      <c r="ET1133" s="453"/>
      <c r="EU1133" s="453"/>
      <c r="EV1133" s="453"/>
      <c r="EW1133" s="453"/>
      <c r="EX1133" s="453"/>
      <c r="EY1133" s="453"/>
      <c r="EZ1133" s="453"/>
      <c r="FA1133" s="453"/>
      <c r="FB1133" s="453"/>
      <c r="FC1133" s="453"/>
      <c r="FD1133" s="453"/>
      <c r="FE1133" s="453"/>
      <c r="FF1133" s="453"/>
      <c r="FG1133" s="453"/>
      <c r="FH1133" s="453"/>
      <c r="FI1133" s="453"/>
      <c r="FJ1133" s="453"/>
      <c r="FK1133" s="453"/>
      <c r="FL1133" s="453"/>
      <c r="FM1133" s="453"/>
      <c r="FN1133" s="453"/>
      <c r="FO1133" s="453"/>
      <c r="FP1133" s="453"/>
      <c r="FQ1133" s="453"/>
      <c r="FR1133" s="453"/>
      <c r="FS1133" s="453"/>
      <c r="FT1133" s="453"/>
      <c r="FU1133" s="453"/>
      <c r="FV1133" s="453"/>
      <c r="FW1133" s="453"/>
      <c r="FX1133" s="453"/>
      <c r="FY1133" s="453"/>
      <c r="FZ1133" s="453"/>
      <c r="GA1133" s="453"/>
      <c r="GB1133" s="453"/>
      <c r="GC1133" s="453"/>
      <c r="GD1133" s="453"/>
      <c r="GE1133" s="453"/>
      <c r="GF1133" s="453"/>
      <c r="GG1133" s="453"/>
      <c r="GH1133" s="453"/>
      <c r="GI1133" s="453"/>
      <c r="GJ1133" s="453"/>
      <c r="GK1133" s="453"/>
      <c r="GL1133" s="453"/>
      <c r="GM1133" s="453"/>
      <c r="GN1133" s="453"/>
      <c r="GO1133" s="453"/>
      <c r="GP1133" s="453"/>
      <c r="GQ1133" s="453"/>
      <c r="GR1133" s="453"/>
      <c r="GS1133" s="453"/>
      <c r="GT1133" s="453"/>
      <c r="GU1133" s="453"/>
      <c r="GV1133" s="453"/>
      <c r="GW1133" s="453"/>
      <c r="GX1133" s="453"/>
      <c r="GY1133" s="453"/>
      <c r="GZ1133" s="453"/>
      <c r="HA1133" s="453"/>
      <c r="HB1133" s="453"/>
      <c r="HC1133" s="453"/>
      <c r="HD1133" s="453"/>
      <c r="HE1133" s="453"/>
      <c r="HF1133" s="453"/>
      <c r="HG1133" s="453"/>
    </row>
    <row r="1134" s="511" customFormat="true" ht="91.3" hidden="false" customHeight="false" outlineLevel="0" collapsed="false">
      <c r="A1134" s="541" t="s">
        <v>20</v>
      </c>
      <c r="B1134" s="247" t="s">
        <v>779</v>
      </c>
      <c r="C1134" s="28" t="s">
        <v>240</v>
      </c>
      <c r="D1134" s="28" t="n">
        <v>1</v>
      </c>
      <c r="E1134" s="30"/>
      <c r="F1134" s="166" t="n">
        <f aca="false">E1134*D1134</f>
        <v>0</v>
      </c>
    </row>
    <row r="1135" s="511" customFormat="true" ht="330.95" hidden="false" customHeight="false" outlineLevel="0" collapsed="false">
      <c r="A1135" s="507" t="s">
        <v>30</v>
      </c>
      <c r="B1135" s="247" t="s">
        <v>780</v>
      </c>
      <c r="C1135" s="28"/>
      <c r="D1135" s="28"/>
      <c r="E1135" s="30"/>
      <c r="F1135" s="166" t="n">
        <f aca="false">E1135*D1135</f>
        <v>0</v>
      </c>
    </row>
    <row r="1136" s="511" customFormat="true" ht="15" hidden="false" customHeight="false" outlineLevel="0" collapsed="false">
      <c r="A1136" s="512"/>
      <c r="B1136" s="595" t="s">
        <v>781</v>
      </c>
      <c r="C1136" s="242" t="s">
        <v>12</v>
      </c>
      <c r="D1136" s="497" t="n">
        <v>1</v>
      </c>
      <c r="E1136" s="30"/>
      <c r="F1136" s="166" t="n">
        <f aca="false">E1136*D1136</f>
        <v>0</v>
      </c>
    </row>
    <row r="1137" s="511" customFormat="true" ht="15" hidden="false" customHeight="false" outlineLevel="0" collapsed="false">
      <c r="A1137" s="512"/>
      <c r="B1137" s="596" t="s">
        <v>782</v>
      </c>
      <c r="C1137" s="37"/>
      <c r="D1137" s="37"/>
      <c r="E1137" s="30"/>
      <c r="F1137" s="166" t="n">
        <f aca="false">E1137*D1137</f>
        <v>0</v>
      </c>
    </row>
    <row r="1138" s="511" customFormat="true" ht="15" hidden="false" customHeight="false" outlineLevel="0" collapsed="false">
      <c r="A1138" s="515"/>
      <c r="B1138" s="597" t="s">
        <v>783</v>
      </c>
      <c r="C1138" s="41"/>
      <c r="D1138" s="41"/>
      <c r="E1138" s="30"/>
      <c r="F1138" s="166" t="n">
        <f aca="false">E1138*D1138</f>
        <v>0</v>
      </c>
    </row>
    <row r="1139" s="511" customFormat="true" ht="45" hidden="false" customHeight="false" outlineLevel="0" collapsed="false">
      <c r="A1139" s="507" t="s">
        <v>79</v>
      </c>
      <c r="B1139" s="247" t="s">
        <v>605</v>
      </c>
      <c r="C1139" s="28"/>
      <c r="D1139" s="28"/>
      <c r="E1139" s="30"/>
      <c r="F1139" s="166" t="n">
        <f aca="false">E1139*D1139</f>
        <v>0</v>
      </c>
    </row>
    <row r="1140" s="511" customFormat="true" ht="15" hidden="false" customHeight="false" outlineLevel="0" collapsed="false">
      <c r="A1140" s="515"/>
      <c r="B1140" s="422" t="s">
        <v>334</v>
      </c>
      <c r="C1140" s="463" t="s">
        <v>12</v>
      </c>
      <c r="D1140" s="464" t="n">
        <v>4</v>
      </c>
      <c r="E1140" s="30"/>
      <c r="F1140" s="166" t="n">
        <f aca="false">E1140*D1140</f>
        <v>0</v>
      </c>
    </row>
    <row r="1141" s="511" customFormat="true" ht="45" hidden="false" customHeight="false" outlineLevel="0" collapsed="false">
      <c r="A1141" s="507" t="s">
        <v>32</v>
      </c>
      <c r="B1141" s="523" t="s">
        <v>784</v>
      </c>
      <c r="C1141" s="451"/>
      <c r="D1141" s="452"/>
      <c r="E1141" s="30"/>
      <c r="F1141" s="166" t="n">
        <f aca="false">E1141*D1141</f>
        <v>0</v>
      </c>
    </row>
    <row r="1142" s="511" customFormat="true" ht="15" hidden="false" customHeight="false" outlineLevel="0" collapsed="false">
      <c r="A1142" s="515"/>
      <c r="B1142" s="524" t="s">
        <v>334</v>
      </c>
      <c r="C1142" s="525" t="s">
        <v>12</v>
      </c>
      <c r="D1142" s="526" t="n">
        <v>1</v>
      </c>
      <c r="E1142" s="30"/>
      <c r="F1142" s="166" t="n">
        <f aca="false">E1142*D1142</f>
        <v>0</v>
      </c>
    </row>
    <row r="1143" s="511" customFormat="true" ht="45" hidden="false" customHeight="false" outlineLevel="0" collapsed="false">
      <c r="A1143" s="507" t="s">
        <v>34</v>
      </c>
      <c r="B1143" s="598" t="s">
        <v>785</v>
      </c>
      <c r="C1143" s="451"/>
      <c r="D1143" s="452"/>
      <c r="E1143" s="30"/>
      <c r="F1143" s="166" t="n">
        <f aca="false">E1143*D1143</f>
        <v>0</v>
      </c>
    </row>
    <row r="1144" s="511" customFormat="true" ht="46.5" hidden="false" customHeight="false" outlineLevel="0" collapsed="false">
      <c r="A1144" s="512"/>
      <c r="B1144" s="599" t="s">
        <v>786</v>
      </c>
      <c r="C1144" s="457"/>
      <c r="D1144" s="458"/>
      <c r="E1144" s="30"/>
      <c r="F1144" s="166" t="n">
        <f aca="false">E1144*D1144</f>
        <v>0</v>
      </c>
    </row>
    <row r="1145" s="511" customFormat="true" ht="15" hidden="false" customHeight="false" outlineLevel="0" collapsed="false">
      <c r="A1145" s="512"/>
      <c r="B1145" s="522" t="s">
        <v>323</v>
      </c>
      <c r="C1145" s="463"/>
      <c r="D1145" s="464"/>
      <c r="E1145" s="30"/>
      <c r="F1145" s="166" t="n">
        <f aca="false">E1145*D1145</f>
        <v>0</v>
      </c>
    </row>
    <row r="1146" s="511" customFormat="true" ht="15" hidden="false" customHeight="false" outlineLevel="0" collapsed="false">
      <c r="A1146" s="515"/>
      <c r="B1146" s="522" t="s">
        <v>334</v>
      </c>
      <c r="C1146" s="463" t="s">
        <v>12</v>
      </c>
      <c r="D1146" s="464" t="n">
        <v>1</v>
      </c>
      <c r="E1146" s="30"/>
      <c r="F1146" s="166" t="n">
        <f aca="false">E1146*D1146</f>
        <v>0</v>
      </c>
    </row>
    <row r="1147" s="511" customFormat="true" ht="60" hidden="false" customHeight="false" outlineLevel="0" collapsed="false">
      <c r="A1147" s="507" t="s">
        <v>53</v>
      </c>
      <c r="B1147" s="527" t="s">
        <v>333</v>
      </c>
      <c r="C1147" s="525"/>
      <c r="D1147" s="526"/>
      <c r="E1147" s="30"/>
      <c r="F1147" s="166" t="n">
        <f aca="false">E1147*D1147</f>
        <v>0</v>
      </c>
    </row>
    <row r="1148" s="511" customFormat="true" ht="15" hidden="false" customHeight="false" outlineLevel="0" collapsed="false">
      <c r="A1148" s="512"/>
      <c r="B1148" s="522" t="s">
        <v>693</v>
      </c>
      <c r="C1148" s="463" t="s">
        <v>12</v>
      </c>
      <c r="D1148" s="464" t="n">
        <v>1</v>
      </c>
      <c r="E1148" s="30"/>
      <c r="F1148" s="166" t="n">
        <f aca="false">E1148*D1148</f>
        <v>0</v>
      </c>
    </row>
    <row r="1149" s="511" customFormat="true" ht="15" hidden="false" customHeight="false" outlineLevel="0" collapsed="false">
      <c r="A1149" s="515"/>
      <c r="B1149" s="522" t="s">
        <v>334</v>
      </c>
      <c r="C1149" s="463" t="s">
        <v>12</v>
      </c>
      <c r="D1149" s="464" t="n">
        <v>6</v>
      </c>
      <c r="E1149" s="30"/>
      <c r="F1149" s="166" t="n">
        <f aca="false">E1149*D1149</f>
        <v>0</v>
      </c>
    </row>
    <row r="1150" s="511" customFormat="true" ht="45" hidden="false" customHeight="false" outlineLevel="0" collapsed="false">
      <c r="A1150" s="541" t="s">
        <v>493</v>
      </c>
      <c r="B1150" s="548" t="s">
        <v>787</v>
      </c>
      <c r="C1150" s="526" t="s">
        <v>12</v>
      </c>
      <c r="D1150" s="544" t="n">
        <v>2</v>
      </c>
      <c r="E1150" s="30"/>
      <c r="F1150" s="166" t="n">
        <f aca="false">E1150*D1150</f>
        <v>0</v>
      </c>
    </row>
    <row r="1151" s="511" customFormat="true" ht="30" hidden="false" customHeight="false" outlineLevel="0" collapsed="false">
      <c r="A1151" s="507" t="s">
        <v>495</v>
      </c>
      <c r="B1151" s="508" t="s">
        <v>618</v>
      </c>
      <c r="C1151" s="452"/>
      <c r="D1151" s="543"/>
      <c r="E1151" s="30"/>
      <c r="F1151" s="166" t="n">
        <f aca="false">E1151*D1151</f>
        <v>0</v>
      </c>
    </row>
    <row r="1152" s="511" customFormat="true" ht="15" hidden="false" customHeight="false" outlineLevel="0" collapsed="false">
      <c r="A1152" s="515"/>
      <c r="B1152" s="524" t="s">
        <v>334</v>
      </c>
      <c r="C1152" s="525" t="s">
        <v>338</v>
      </c>
      <c r="D1152" s="526" t="n">
        <v>20</v>
      </c>
      <c r="E1152" s="30"/>
      <c r="F1152" s="166" t="n">
        <f aca="false">E1152*D1152</f>
        <v>0</v>
      </c>
    </row>
    <row r="1153" s="511" customFormat="true" ht="45" hidden="false" customHeight="false" outlineLevel="0" collapsed="false">
      <c r="A1153" s="541" t="s">
        <v>84</v>
      </c>
      <c r="B1153" s="546" t="s">
        <v>343</v>
      </c>
      <c r="C1153" s="526" t="s">
        <v>117</v>
      </c>
      <c r="D1153" s="547" t="n">
        <v>0.5</v>
      </c>
      <c r="E1153" s="30"/>
      <c r="F1153" s="166" t="n">
        <f aca="false">E1153*D1153</f>
        <v>0</v>
      </c>
    </row>
    <row r="1154" s="511" customFormat="true" ht="30" hidden="false" customHeight="false" outlineLevel="0" collapsed="false">
      <c r="A1154" s="541" t="s">
        <v>86</v>
      </c>
      <c r="B1154" s="548" t="s">
        <v>702</v>
      </c>
      <c r="C1154" s="525" t="s">
        <v>313</v>
      </c>
      <c r="D1154" s="544" t="n">
        <v>4</v>
      </c>
      <c r="E1154" s="30"/>
      <c r="F1154" s="166" t="n">
        <f aca="false">E1154*D1154</f>
        <v>0</v>
      </c>
    </row>
    <row r="1155" s="511" customFormat="true" ht="45" hidden="false" customHeight="false" outlineLevel="0" collapsed="false">
      <c r="A1155" s="507" t="s">
        <v>88</v>
      </c>
      <c r="B1155" s="600" t="s">
        <v>345</v>
      </c>
      <c r="C1155" s="509"/>
      <c r="D1155" s="510"/>
      <c r="E1155" s="30"/>
      <c r="F1155" s="166" t="n">
        <f aca="false">E1155*D1155</f>
        <v>0</v>
      </c>
    </row>
    <row r="1156" s="511" customFormat="true" ht="46.5" hidden="false" customHeight="false" outlineLevel="0" collapsed="false">
      <c r="A1156" s="512"/>
      <c r="B1156" s="460" t="s">
        <v>788</v>
      </c>
      <c r="C1156" s="518"/>
      <c r="D1156" s="519"/>
      <c r="E1156" s="30"/>
      <c r="F1156" s="166" t="n">
        <f aca="false">E1156*D1156</f>
        <v>0</v>
      </c>
    </row>
    <row r="1157" s="511" customFormat="true" ht="15" hidden="false" customHeight="false" outlineLevel="0" collapsed="false">
      <c r="A1157" s="512"/>
      <c r="B1157" s="460" t="s">
        <v>347</v>
      </c>
      <c r="C1157" s="518"/>
      <c r="D1157" s="519"/>
      <c r="E1157" s="30"/>
      <c r="F1157" s="166" t="n">
        <f aca="false">E1157*D1157</f>
        <v>0</v>
      </c>
    </row>
    <row r="1158" s="167" customFormat="true" ht="15" hidden="false" customHeight="false" outlineLevel="0" collapsed="false">
      <c r="A1158" s="124"/>
      <c r="B1158" s="170" t="s">
        <v>789</v>
      </c>
      <c r="C1158" s="127" t="s">
        <v>338</v>
      </c>
      <c r="D1158" s="226" t="n">
        <v>20</v>
      </c>
      <c r="E1158" s="30"/>
      <c r="F1158" s="166" t="n">
        <f aca="false">E1158*D1158</f>
        <v>0</v>
      </c>
    </row>
    <row r="1159" s="511" customFormat="true" ht="32.25" hidden="false" customHeight="false" outlineLevel="0" collapsed="false">
      <c r="A1159" s="541" t="s">
        <v>518</v>
      </c>
      <c r="B1159" s="552" t="s">
        <v>706</v>
      </c>
      <c r="C1159" s="525" t="s">
        <v>12</v>
      </c>
      <c r="D1159" s="526" t="n">
        <v>2</v>
      </c>
      <c r="E1159" s="30"/>
      <c r="F1159" s="166" t="n">
        <f aca="false">E1159*D1159</f>
        <v>0</v>
      </c>
    </row>
    <row r="1160" s="511" customFormat="true" ht="30" hidden="false" customHeight="false" outlineLevel="0" collapsed="false">
      <c r="A1160" s="541" t="s">
        <v>304</v>
      </c>
      <c r="B1160" s="601" t="s">
        <v>351</v>
      </c>
      <c r="C1160" s="525" t="s">
        <v>12</v>
      </c>
      <c r="D1160" s="526" t="n">
        <v>1</v>
      </c>
      <c r="E1160" s="30"/>
      <c r="F1160" s="166" t="n">
        <f aca="false">E1160*D1160</f>
        <v>0</v>
      </c>
    </row>
    <row r="1161" s="511" customFormat="true" ht="30" hidden="false" customHeight="false" outlineLevel="0" collapsed="false">
      <c r="A1161" s="541" t="s">
        <v>314</v>
      </c>
      <c r="B1161" s="548" t="s">
        <v>353</v>
      </c>
      <c r="C1161" s="525" t="s">
        <v>12</v>
      </c>
      <c r="D1161" s="602" t="n">
        <v>2</v>
      </c>
      <c r="E1161" s="30"/>
      <c r="F1161" s="166" t="n">
        <f aca="false">E1161*D1161</f>
        <v>0</v>
      </c>
    </row>
    <row r="1162" s="531" customFormat="true" ht="15.75" hidden="false" customHeight="false" outlineLevel="0" collapsed="false">
      <c r="A1162" s="528" t="s">
        <v>317</v>
      </c>
      <c r="B1162" s="523" t="s">
        <v>790</v>
      </c>
      <c r="C1162" s="239"/>
      <c r="D1162" s="239"/>
      <c r="E1162" s="30"/>
      <c r="F1162" s="166" t="n">
        <f aca="false">E1162*D1162</f>
        <v>0</v>
      </c>
    </row>
    <row r="1163" s="531" customFormat="true" ht="15.75" hidden="false" customHeight="false" outlineLevel="0" collapsed="false">
      <c r="A1163" s="556"/>
      <c r="B1163" s="527" t="s">
        <v>791</v>
      </c>
      <c r="C1163" s="246" t="s">
        <v>12</v>
      </c>
      <c r="D1163" s="246" t="n">
        <v>1</v>
      </c>
      <c r="E1163" s="30"/>
      <c r="F1163" s="166" t="n">
        <f aca="false">E1163*D1163</f>
        <v>0</v>
      </c>
    </row>
    <row r="1164" s="531" customFormat="true" ht="15.75" hidden="false" customHeight="false" outlineLevel="0" collapsed="false">
      <c r="A1164" s="528" t="s">
        <v>320</v>
      </c>
      <c r="B1164" s="523" t="s">
        <v>708</v>
      </c>
      <c r="C1164" s="239"/>
      <c r="D1164" s="239"/>
      <c r="E1164" s="30"/>
      <c r="F1164" s="166" t="n">
        <f aca="false">E1164*D1164</f>
        <v>0</v>
      </c>
    </row>
    <row r="1165" s="531" customFormat="true" ht="15.75" hidden="false" customHeight="false" outlineLevel="0" collapsed="false">
      <c r="A1165" s="556"/>
      <c r="B1165" s="527" t="s">
        <v>792</v>
      </c>
      <c r="C1165" s="246" t="s">
        <v>12</v>
      </c>
      <c r="D1165" s="246" t="n">
        <v>1</v>
      </c>
      <c r="E1165" s="30"/>
      <c r="F1165" s="166" t="n">
        <f aca="false">E1165*D1165</f>
        <v>0</v>
      </c>
    </row>
    <row r="1166" s="531" customFormat="true" ht="30" hidden="false" customHeight="false" outlineLevel="0" collapsed="false">
      <c r="A1166" s="528" t="s">
        <v>324</v>
      </c>
      <c r="B1166" s="523" t="s">
        <v>634</v>
      </c>
      <c r="C1166" s="239"/>
      <c r="D1166" s="239"/>
      <c r="E1166" s="30"/>
      <c r="F1166" s="166" t="n">
        <f aca="false">E1166*D1166</f>
        <v>0</v>
      </c>
    </row>
    <row r="1167" s="531" customFormat="true" ht="46.5" hidden="false" customHeight="false" outlineLevel="0" collapsed="false">
      <c r="A1167" s="556"/>
      <c r="B1167" s="527" t="s">
        <v>793</v>
      </c>
      <c r="C1167" s="246" t="s">
        <v>12</v>
      </c>
      <c r="D1167" s="246" t="n">
        <v>1</v>
      </c>
      <c r="E1167" s="30"/>
      <c r="F1167" s="166" t="n">
        <f aca="false">E1167*D1167</f>
        <v>0</v>
      </c>
    </row>
    <row r="1168" s="511" customFormat="true" ht="45" hidden="false" customHeight="false" outlineLevel="0" collapsed="false">
      <c r="A1168" s="541" t="s">
        <v>329</v>
      </c>
      <c r="B1168" s="548" t="s">
        <v>636</v>
      </c>
      <c r="C1168" s="525" t="s">
        <v>313</v>
      </c>
      <c r="D1168" s="544" t="n">
        <v>12</v>
      </c>
      <c r="E1168" s="30"/>
      <c r="F1168" s="166" t="n">
        <f aca="false">E1168*D1168</f>
        <v>0</v>
      </c>
    </row>
    <row r="1169" s="511" customFormat="true" ht="45" hidden="false" customHeight="false" outlineLevel="0" collapsed="false">
      <c r="A1169" s="541" t="s">
        <v>329</v>
      </c>
      <c r="B1169" s="247" t="s">
        <v>247</v>
      </c>
      <c r="C1169" s="28" t="s">
        <v>240</v>
      </c>
      <c r="D1169" s="28" t="n">
        <v>1</v>
      </c>
      <c r="E1169" s="30"/>
      <c r="F1169" s="166" t="n">
        <f aca="false">E1169*D1169</f>
        <v>0</v>
      </c>
    </row>
    <row r="1170" s="511" customFormat="true" ht="30" hidden="false" customHeight="false" outlineLevel="0" collapsed="false">
      <c r="A1170" s="541" t="s">
        <v>232</v>
      </c>
      <c r="B1170" s="247" t="s">
        <v>245</v>
      </c>
      <c r="C1170" s="28" t="s">
        <v>240</v>
      </c>
      <c r="D1170" s="28" t="n">
        <v>1</v>
      </c>
      <c r="E1170" s="30"/>
      <c r="F1170" s="166" t="n">
        <f aca="false">E1170*D1170</f>
        <v>0</v>
      </c>
    </row>
    <row r="1171" s="511" customFormat="true" ht="45" hidden="false" customHeight="false" outlineLevel="0" collapsed="false">
      <c r="A1171" s="541" t="s">
        <v>241</v>
      </c>
      <c r="B1171" s="247" t="s">
        <v>247</v>
      </c>
      <c r="C1171" s="28" t="s">
        <v>240</v>
      </c>
      <c r="D1171" s="28" t="n">
        <v>1</v>
      </c>
      <c r="E1171" s="30"/>
      <c r="F1171" s="166" t="n">
        <f aca="false">E1171*D1171</f>
        <v>0</v>
      </c>
    </row>
    <row r="1172" s="511" customFormat="true" ht="45" hidden="false" customHeight="false" outlineLevel="0" collapsed="false">
      <c r="A1172" s="515" t="s">
        <v>336</v>
      </c>
      <c r="B1172" s="516" t="s">
        <v>794</v>
      </c>
      <c r="C1172" s="28" t="s">
        <v>240</v>
      </c>
      <c r="D1172" s="28" t="n">
        <v>1</v>
      </c>
      <c r="E1172" s="30"/>
      <c r="F1172" s="166" t="n">
        <f aca="false">E1172*D1172</f>
        <v>0</v>
      </c>
    </row>
    <row r="1173" s="511" customFormat="true" ht="45" hidden="false" customHeight="false" outlineLevel="0" collapsed="false">
      <c r="A1173" s="541" t="s">
        <v>244</v>
      </c>
      <c r="B1173" s="278" t="s">
        <v>677</v>
      </c>
      <c r="C1173" s="28" t="s">
        <v>240</v>
      </c>
      <c r="D1173" s="226" t="n">
        <v>1</v>
      </c>
      <c r="E1173" s="30"/>
      <c r="F1173" s="166" t="n">
        <f aca="false">E1173*D1173</f>
        <v>0</v>
      </c>
    </row>
    <row r="1174" s="511" customFormat="true" ht="30" hidden="false" customHeight="false" outlineLevel="0" collapsed="false">
      <c r="A1174" s="507" t="s">
        <v>246</v>
      </c>
      <c r="B1174" s="189" t="s">
        <v>251</v>
      </c>
      <c r="C1174" s="143"/>
      <c r="D1174" s="165"/>
      <c r="E1174" s="30"/>
      <c r="F1174" s="166" t="n">
        <f aca="false">E1174*D1174</f>
        <v>0</v>
      </c>
    </row>
    <row r="1175" s="511" customFormat="true" ht="15" hidden="false" customHeight="false" outlineLevel="0" collapsed="false">
      <c r="A1175" s="512"/>
      <c r="B1175" s="296" t="s">
        <v>795</v>
      </c>
      <c r="C1175" s="309"/>
      <c r="D1175" s="487"/>
      <c r="E1175" s="30"/>
      <c r="F1175" s="166" t="n">
        <f aca="false">E1175*D1175</f>
        <v>0</v>
      </c>
    </row>
    <row r="1176" s="511" customFormat="true" ht="15" hidden="false" customHeight="false" outlineLevel="0" collapsed="false">
      <c r="A1176" s="512"/>
      <c r="B1176" s="296" t="s">
        <v>796</v>
      </c>
      <c r="C1176" s="309"/>
      <c r="D1176" s="487"/>
      <c r="E1176" s="30"/>
      <c r="F1176" s="166" t="n">
        <f aca="false">E1176*D1176</f>
        <v>0</v>
      </c>
    </row>
    <row r="1177" s="511" customFormat="true" ht="15" hidden="false" customHeight="false" outlineLevel="0" collapsed="false">
      <c r="A1177" s="512"/>
      <c r="B1177" s="603" t="s">
        <v>395</v>
      </c>
      <c r="C1177" s="489"/>
      <c r="D1177" s="490"/>
      <c r="E1177" s="30"/>
      <c r="F1177" s="166" t="n">
        <f aca="false">E1177*D1177</f>
        <v>0</v>
      </c>
    </row>
    <row r="1178" s="511" customFormat="true" ht="15" hidden="false" customHeight="false" outlineLevel="0" collapsed="false">
      <c r="A1178" s="512"/>
      <c r="B1178" s="347"/>
      <c r="C1178" s="41" t="s">
        <v>240</v>
      </c>
      <c r="D1178" s="473" t="n">
        <v>1</v>
      </c>
      <c r="E1178" s="30"/>
      <c r="F1178" s="166" t="n">
        <f aca="false">E1178*D1178</f>
        <v>0</v>
      </c>
    </row>
    <row r="1179" s="511" customFormat="true" ht="30" hidden="false" customHeight="false" outlineLevel="0" collapsed="false">
      <c r="A1179" s="507" t="s">
        <v>248</v>
      </c>
      <c r="B1179" s="189" t="s">
        <v>797</v>
      </c>
      <c r="C1179" s="143"/>
      <c r="D1179" s="165"/>
      <c r="E1179" s="30"/>
      <c r="F1179" s="166" t="n">
        <f aca="false">E1179*D1179</f>
        <v>0</v>
      </c>
    </row>
    <row r="1180" s="511" customFormat="true" ht="15" hidden="false" customHeight="false" outlineLevel="0" collapsed="false">
      <c r="A1180" s="515"/>
      <c r="B1180" s="492" t="s">
        <v>798</v>
      </c>
      <c r="C1180" s="28" t="s">
        <v>12</v>
      </c>
      <c r="D1180" s="226" t="n">
        <v>2</v>
      </c>
      <c r="E1180" s="30"/>
      <c r="F1180" s="166" t="n">
        <f aca="false">E1180*D1180</f>
        <v>0</v>
      </c>
    </row>
    <row r="1181" s="511" customFormat="true" ht="45" hidden="false" customHeight="false" outlineLevel="0" collapsed="false">
      <c r="A1181" s="541" t="s">
        <v>250</v>
      </c>
      <c r="B1181" s="278" t="s">
        <v>799</v>
      </c>
      <c r="C1181" s="127" t="s">
        <v>12</v>
      </c>
      <c r="D1181" s="171" t="n">
        <v>1</v>
      </c>
      <c r="E1181" s="30"/>
      <c r="F1181" s="166" t="n">
        <f aca="false">E1181*D1181</f>
        <v>0</v>
      </c>
    </row>
    <row r="1182" s="511" customFormat="true" ht="15" hidden="false" customHeight="false" outlineLevel="0" collapsed="false">
      <c r="A1182" s="507" t="s">
        <v>255</v>
      </c>
      <c r="B1182" s="492" t="s">
        <v>800</v>
      </c>
      <c r="C1182" s="127"/>
      <c r="D1182" s="171"/>
      <c r="E1182" s="30"/>
      <c r="F1182" s="166" t="n">
        <f aca="false">E1182*D1182</f>
        <v>0</v>
      </c>
    </row>
    <row r="1183" s="511" customFormat="true" ht="15" hidden="false" customHeight="false" outlineLevel="0" collapsed="false">
      <c r="A1183" s="512"/>
      <c r="B1183" s="604" t="s">
        <v>801</v>
      </c>
      <c r="C1183" s="41" t="s">
        <v>12</v>
      </c>
      <c r="D1183" s="228" t="n">
        <v>2</v>
      </c>
      <c r="E1183" s="30"/>
      <c r="F1183" s="166" t="n">
        <f aca="false">E1183*D1183</f>
        <v>0</v>
      </c>
    </row>
    <row r="1184" s="511" customFormat="true" ht="15" hidden="false" customHeight="false" outlineLevel="0" collapsed="false">
      <c r="A1184" s="515"/>
      <c r="B1184" s="227" t="s">
        <v>802</v>
      </c>
      <c r="C1184" s="175" t="s">
        <v>12</v>
      </c>
      <c r="D1184" s="176" t="n">
        <v>1</v>
      </c>
      <c r="E1184" s="30"/>
      <c r="F1184" s="166" t="n">
        <f aca="false">E1184*D1184</f>
        <v>0</v>
      </c>
    </row>
    <row r="1185" s="511" customFormat="true" ht="60" hidden="false" customHeight="false" outlineLevel="0" collapsed="false">
      <c r="A1185" s="541" t="s">
        <v>350</v>
      </c>
      <c r="B1185" s="278" t="s">
        <v>803</v>
      </c>
      <c r="C1185" s="127" t="s">
        <v>12</v>
      </c>
      <c r="D1185" s="171" t="n">
        <v>1</v>
      </c>
      <c r="E1185" s="30"/>
      <c r="F1185" s="166" t="n">
        <f aca="false">E1185*D1185</f>
        <v>0</v>
      </c>
    </row>
    <row r="1186" s="511" customFormat="true" ht="15" hidden="false" customHeight="false" outlineLevel="0" collapsed="false">
      <c r="A1186" s="507" t="s">
        <v>352</v>
      </c>
      <c r="B1186" s="189" t="s">
        <v>804</v>
      </c>
      <c r="C1186" s="37"/>
      <c r="D1186" s="355"/>
      <c r="E1186" s="30"/>
      <c r="F1186" s="166" t="n">
        <f aca="false">E1186*D1186</f>
        <v>0</v>
      </c>
    </row>
    <row r="1187" s="511" customFormat="true" ht="30" hidden="false" customHeight="false" outlineLevel="0" collapsed="false">
      <c r="A1187" s="512"/>
      <c r="B1187" s="347" t="s">
        <v>805</v>
      </c>
      <c r="C1187" s="145"/>
      <c r="D1187" s="169"/>
      <c r="E1187" s="30"/>
      <c r="F1187" s="166" t="n">
        <f aca="false">E1187*D1187</f>
        <v>0</v>
      </c>
    </row>
    <row r="1188" s="511" customFormat="true" ht="15" hidden="false" customHeight="false" outlineLevel="0" collapsed="false">
      <c r="A1188" s="512"/>
      <c r="B1188" s="347" t="s">
        <v>806</v>
      </c>
      <c r="C1188" s="79"/>
      <c r="D1188" s="473"/>
      <c r="E1188" s="30"/>
      <c r="F1188" s="166" t="n">
        <f aca="false">E1188*D1188</f>
        <v>0</v>
      </c>
    </row>
    <row r="1189" s="511" customFormat="true" ht="15" hidden="false" customHeight="false" outlineLevel="0" collapsed="false">
      <c r="A1189" s="515"/>
      <c r="B1189" s="492"/>
      <c r="C1189" s="28" t="s">
        <v>240</v>
      </c>
      <c r="D1189" s="226" t="n">
        <v>1</v>
      </c>
      <c r="E1189" s="30"/>
      <c r="F1189" s="166" t="n">
        <f aca="false">E1189*D1189</f>
        <v>0</v>
      </c>
    </row>
    <row r="1190" s="511" customFormat="true" ht="30" hidden="false" customHeight="false" outlineLevel="0" collapsed="false">
      <c r="A1190" s="541" t="s">
        <v>354</v>
      </c>
      <c r="B1190" s="436" t="s">
        <v>807</v>
      </c>
      <c r="C1190" s="28" t="s">
        <v>240</v>
      </c>
      <c r="D1190" s="226" t="n">
        <v>1</v>
      </c>
      <c r="E1190" s="30"/>
      <c r="F1190" s="166" t="n">
        <f aca="false">E1190*D1190</f>
        <v>0</v>
      </c>
    </row>
    <row r="1191" s="531" customFormat="true" ht="30.75" hidden="false" customHeight="false" outlineLevel="0" collapsed="false">
      <c r="A1191" s="528" t="s">
        <v>661</v>
      </c>
      <c r="B1191" s="600" t="s">
        <v>749</v>
      </c>
      <c r="C1191" s="239" t="s">
        <v>117</v>
      </c>
      <c r="D1191" s="562" t="n">
        <v>1</v>
      </c>
      <c r="E1191" s="39"/>
      <c r="F1191" s="199" t="n">
        <f aca="false">E1191*D1191</f>
        <v>0</v>
      </c>
    </row>
    <row r="1192" s="206" customFormat="true" ht="15.75" hidden="false" customHeight="false" outlineLevel="0" collapsed="false">
      <c r="A1192" s="200"/>
      <c r="B1192" s="498" t="s">
        <v>37</v>
      </c>
      <c r="C1192" s="499"/>
      <c r="D1192" s="500"/>
      <c r="E1192" s="500"/>
      <c r="F1192" s="605" t="n">
        <f aca="false">SUM(F1104:F1191)</f>
        <v>0</v>
      </c>
    </row>
    <row r="1193" s="52" customFormat="true" ht="15.75" hidden="false" customHeight="false" outlineLevel="0" collapsed="false">
      <c r="A1193" s="375"/>
      <c r="B1193" s="168"/>
      <c r="C1193" s="51"/>
      <c r="D1193" s="376"/>
      <c r="E1193" s="376"/>
      <c r="F1193" s="606"/>
    </row>
    <row r="1194" customFormat="false" ht="30.75" hidden="false" customHeight="false" outlineLevel="0" collapsed="false">
      <c r="A1194" s="18" t="s">
        <v>2</v>
      </c>
      <c r="B1194" s="19" t="s">
        <v>3</v>
      </c>
      <c r="C1194" s="502" t="s">
        <v>4</v>
      </c>
      <c r="D1194" s="503" t="s">
        <v>5</v>
      </c>
      <c r="E1194" s="30"/>
      <c r="F1194" s="166"/>
    </row>
    <row r="1195" customFormat="false" ht="15" hidden="false" customHeight="false" outlineLevel="0" collapsed="false">
      <c r="A1195" s="24"/>
      <c r="B1195" s="506" t="s">
        <v>808</v>
      </c>
      <c r="C1195" s="506"/>
      <c r="D1195" s="506"/>
      <c r="E1195" s="607"/>
      <c r="F1195" s="608"/>
    </row>
    <row r="1196" s="167" customFormat="true" ht="60" hidden="false" customHeight="false" outlineLevel="0" collapsed="false">
      <c r="A1196" s="112" t="s">
        <v>9</v>
      </c>
      <c r="B1196" s="189" t="s">
        <v>190</v>
      </c>
      <c r="C1196" s="143"/>
      <c r="D1196" s="165"/>
      <c r="E1196" s="30"/>
      <c r="F1196" s="166" t="n">
        <f aca="false">E1196*D1196</f>
        <v>0</v>
      </c>
    </row>
    <row r="1197" s="167" customFormat="true" ht="15" hidden="false" customHeight="false" outlineLevel="0" collapsed="false">
      <c r="A1197" s="78"/>
      <c r="B1197" s="168" t="s">
        <v>191</v>
      </c>
      <c r="C1197" s="145"/>
      <c r="D1197" s="169"/>
      <c r="E1197" s="30"/>
      <c r="F1197" s="166" t="n">
        <f aca="false">E1197*D1197</f>
        <v>0</v>
      </c>
    </row>
    <row r="1198" s="167" customFormat="true" ht="15" hidden="false" customHeight="false" outlineLevel="0" collapsed="false">
      <c r="A1198" s="78"/>
      <c r="B1198" s="168" t="s">
        <v>192</v>
      </c>
      <c r="C1198" s="145"/>
      <c r="D1198" s="169"/>
      <c r="E1198" s="30"/>
      <c r="F1198" s="166" t="n">
        <f aca="false">E1198*D1198</f>
        <v>0</v>
      </c>
    </row>
    <row r="1199" s="167" customFormat="true" ht="15" hidden="false" customHeight="false" outlineLevel="0" collapsed="false">
      <c r="A1199" s="78"/>
      <c r="B1199" s="168" t="s">
        <v>193</v>
      </c>
      <c r="C1199" s="145"/>
      <c r="D1199" s="169"/>
      <c r="E1199" s="30"/>
      <c r="F1199" s="166" t="n">
        <f aca="false">E1199*D1199</f>
        <v>0</v>
      </c>
    </row>
    <row r="1200" s="167" customFormat="true" ht="46.5" hidden="false" customHeight="false" outlineLevel="0" collapsed="false">
      <c r="A1200" s="78"/>
      <c r="B1200" s="168" t="s">
        <v>809</v>
      </c>
      <c r="C1200" s="145"/>
      <c r="D1200" s="169"/>
      <c r="E1200" s="30"/>
      <c r="F1200" s="166" t="n">
        <f aca="false">E1200*D1200</f>
        <v>0</v>
      </c>
    </row>
    <row r="1201" s="167" customFormat="true" ht="15" hidden="false" customHeight="false" outlineLevel="0" collapsed="false">
      <c r="A1201" s="78"/>
      <c r="B1201" s="168" t="s">
        <v>195</v>
      </c>
      <c r="C1201" s="145"/>
      <c r="D1201" s="169"/>
      <c r="E1201" s="30"/>
      <c r="F1201" s="166" t="n">
        <f aca="false">E1201*D1201</f>
        <v>0</v>
      </c>
    </row>
    <row r="1202" s="167" customFormat="true" ht="15" hidden="false" customHeight="false" outlineLevel="0" collapsed="false">
      <c r="A1202" s="78"/>
      <c r="B1202" s="168" t="s">
        <v>196</v>
      </c>
      <c r="C1202" s="145"/>
      <c r="D1202" s="169"/>
      <c r="E1202" s="30"/>
      <c r="F1202" s="166" t="n">
        <f aca="false">E1202*D1202</f>
        <v>0</v>
      </c>
    </row>
    <row r="1203" s="167" customFormat="true" ht="15" hidden="false" customHeight="false" outlineLevel="0" collapsed="false">
      <c r="A1203" s="78"/>
      <c r="B1203" s="168" t="s">
        <v>197</v>
      </c>
      <c r="C1203" s="145"/>
      <c r="D1203" s="169"/>
      <c r="E1203" s="30"/>
      <c r="F1203" s="166"/>
    </row>
    <row r="1204" s="167" customFormat="true" ht="15" hidden="false" customHeight="false" outlineLevel="0" collapsed="false">
      <c r="A1204" s="78"/>
      <c r="B1204" s="168" t="s">
        <v>198</v>
      </c>
      <c r="C1204" s="145"/>
      <c r="D1204" s="169"/>
      <c r="E1204" s="30"/>
      <c r="F1204" s="166" t="n">
        <f aca="false">E1204*D1204</f>
        <v>0</v>
      </c>
    </row>
    <row r="1205" s="167" customFormat="true" ht="15" hidden="false" customHeight="false" outlineLevel="0" collapsed="false">
      <c r="A1205" s="78"/>
      <c r="B1205" s="168" t="s">
        <v>199</v>
      </c>
      <c r="C1205" s="145"/>
      <c r="D1205" s="169"/>
      <c r="E1205" s="30"/>
      <c r="F1205" s="166" t="n">
        <f aca="false">E1205*D1205</f>
        <v>0</v>
      </c>
    </row>
    <row r="1206" s="167" customFormat="true" ht="15" hidden="false" customHeight="false" outlineLevel="0" collapsed="false">
      <c r="A1206" s="78"/>
      <c r="B1206" s="170" t="s">
        <v>810</v>
      </c>
      <c r="C1206" s="127" t="s">
        <v>12</v>
      </c>
      <c r="D1206" s="171" t="n">
        <v>3</v>
      </c>
      <c r="E1206" s="30"/>
      <c r="F1206" s="166" t="n">
        <f aca="false">E1206*D1206</f>
        <v>0</v>
      </c>
    </row>
    <row r="1207" s="167" customFormat="true" ht="15" hidden="false" customHeight="false" outlineLevel="0" collapsed="false">
      <c r="A1207" s="78"/>
      <c r="B1207" s="172" t="s">
        <v>811</v>
      </c>
      <c r="C1207" s="143"/>
      <c r="D1207" s="165"/>
      <c r="E1207" s="30"/>
      <c r="F1207" s="166" t="n">
        <f aca="false">E1207*D1207</f>
        <v>0</v>
      </c>
    </row>
    <row r="1208" s="167" customFormat="true" ht="15" hidden="false" customHeight="false" outlineLevel="0" collapsed="false">
      <c r="A1208" s="78"/>
      <c r="B1208" s="173" t="s">
        <v>217</v>
      </c>
      <c r="C1208" s="145"/>
      <c r="D1208" s="169"/>
      <c r="E1208" s="30"/>
      <c r="F1208" s="166" t="n">
        <f aca="false">E1208*D1208</f>
        <v>0</v>
      </c>
    </row>
    <row r="1209" s="167" customFormat="true" ht="15" hidden="false" customHeight="false" outlineLevel="0" collapsed="false">
      <c r="A1209" s="78"/>
      <c r="B1209" s="174" t="s">
        <v>218</v>
      </c>
      <c r="C1209" s="175"/>
      <c r="D1209" s="176"/>
      <c r="E1209" s="30"/>
      <c r="F1209" s="166" t="n">
        <f aca="false">E1209*D1209</f>
        <v>0</v>
      </c>
    </row>
    <row r="1210" s="167" customFormat="true" ht="15" hidden="false" customHeight="false" outlineLevel="0" collapsed="false">
      <c r="A1210" s="78"/>
      <c r="B1210" s="170" t="s">
        <v>812</v>
      </c>
      <c r="C1210" s="127" t="s">
        <v>12</v>
      </c>
      <c r="D1210" s="171" t="n">
        <v>1</v>
      </c>
      <c r="E1210" s="30"/>
      <c r="F1210" s="166" t="n">
        <f aca="false">E1210*D1210</f>
        <v>0</v>
      </c>
    </row>
    <row r="1211" s="167" customFormat="true" ht="15" hidden="false" customHeight="false" outlineLevel="0" collapsed="false">
      <c r="A1211" s="78"/>
      <c r="B1211" s="172" t="s">
        <v>813</v>
      </c>
      <c r="C1211" s="143"/>
      <c r="D1211" s="165"/>
      <c r="E1211" s="30"/>
      <c r="F1211" s="166" t="n">
        <f aca="false">E1211*D1211</f>
        <v>0</v>
      </c>
    </row>
    <row r="1212" s="167" customFormat="true" ht="15" hidden="false" customHeight="false" outlineLevel="0" collapsed="false">
      <c r="A1212" s="78"/>
      <c r="B1212" s="173" t="s">
        <v>213</v>
      </c>
      <c r="C1212" s="145"/>
      <c r="D1212" s="169"/>
      <c r="E1212" s="30"/>
      <c r="F1212" s="166" t="n">
        <f aca="false">E1212*D1212</f>
        <v>0</v>
      </c>
    </row>
    <row r="1213" s="167" customFormat="true" ht="15" hidden="false" customHeight="false" outlineLevel="0" collapsed="false">
      <c r="A1213" s="78"/>
      <c r="B1213" s="174" t="s">
        <v>214</v>
      </c>
      <c r="C1213" s="175"/>
      <c r="D1213" s="176"/>
      <c r="E1213" s="30"/>
      <c r="F1213" s="166" t="n">
        <f aca="false">E1213*D1213</f>
        <v>0</v>
      </c>
    </row>
    <row r="1214" s="167" customFormat="true" ht="15" hidden="false" customHeight="false" outlineLevel="0" collapsed="false">
      <c r="A1214" s="78"/>
      <c r="B1214" s="170" t="s">
        <v>814</v>
      </c>
      <c r="C1214" s="127" t="s">
        <v>12</v>
      </c>
      <c r="D1214" s="171" t="n">
        <v>4</v>
      </c>
      <c r="E1214" s="30"/>
      <c r="F1214" s="166" t="n">
        <f aca="false">E1214*D1214</f>
        <v>0</v>
      </c>
    </row>
    <row r="1215" s="167" customFormat="true" ht="15" hidden="false" customHeight="false" outlineLevel="0" collapsed="false">
      <c r="A1215" s="78"/>
      <c r="B1215" s="172" t="s">
        <v>815</v>
      </c>
      <c r="C1215" s="143"/>
      <c r="D1215" s="165"/>
      <c r="E1215" s="30"/>
      <c r="F1215" s="166" t="n">
        <f aca="false">E1215*D1215</f>
        <v>0</v>
      </c>
    </row>
    <row r="1216" s="167" customFormat="true" ht="15" hidden="false" customHeight="false" outlineLevel="0" collapsed="false">
      <c r="A1216" s="78"/>
      <c r="B1216" s="173" t="s">
        <v>816</v>
      </c>
      <c r="C1216" s="145"/>
      <c r="D1216" s="169"/>
      <c r="E1216" s="30"/>
      <c r="F1216" s="166" t="n">
        <f aca="false">E1216*D1216</f>
        <v>0</v>
      </c>
    </row>
    <row r="1217" s="167" customFormat="true" ht="15" hidden="false" customHeight="false" outlineLevel="0" collapsed="false">
      <c r="A1217" s="78"/>
      <c r="B1217" s="174" t="s">
        <v>817</v>
      </c>
      <c r="C1217" s="175"/>
      <c r="D1217" s="176"/>
      <c r="E1217" s="30"/>
      <c r="F1217" s="166" t="n">
        <f aca="false">E1217*D1217</f>
        <v>0</v>
      </c>
    </row>
    <row r="1218" s="167" customFormat="true" ht="15" hidden="false" customHeight="false" outlineLevel="0" collapsed="false">
      <c r="A1218" s="78"/>
      <c r="B1218" s="471" t="s">
        <v>200</v>
      </c>
      <c r="C1218" s="175" t="s">
        <v>12</v>
      </c>
      <c r="D1218" s="176" t="n">
        <v>2</v>
      </c>
      <c r="E1218" s="30"/>
      <c r="F1218" s="166" t="n">
        <f aca="false">E1218*D1218</f>
        <v>0</v>
      </c>
    </row>
    <row r="1219" s="167" customFormat="true" ht="15" hidden="false" customHeight="false" outlineLevel="0" collapsed="false">
      <c r="A1219" s="78"/>
      <c r="B1219" s="172" t="s">
        <v>201</v>
      </c>
      <c r="C1219" s="143"/>
      <c r="D1219" s="165"/>
      <c r="E1219" s="30"/>
      <c r="F1219" s="166" t="n">
        <f aca="false">E1219*D1219</f>
        <v>0</v>
      </c>
    </row>
    <row r="1220" s="167" customFormat="true" ht="15" hidden="false" customHeight="false" outlineLevel="0" collapsed="false">
      <c r="A1220" s="78"/>
      <c r="B1220" s="173" t="s">
        <v>202</v>
      </c>
      <c r="C1220" s="145"/>
      <c r="D1220" s="169"/>
      <c r="E1220" s="30"/>
      <c r="F1220" s="166" t="n">
        <f aca="false">E1220*D1220</f>
        <v>0</v>
      </c>
    </row>
    <row r="1221" s="167" customFormat="true" ht="15" hidden="false" customHeight="false" outlineLevel="0" collapsed="false">
      <c r="A1221" s="78"/>
      <c r="B1221" s="174" t="s">
        <v>203</v>
      </c>
      <c r="C1221" s="175"/>
      <c r="D1221" s="176"/>
      <c r="E1221" s="30"/>
      <c r="F1221" s="166" t="n">
        <f aca="false">E1221*D1221</f>
        <v>0</v>
      </c>
    </row>
    <row r="1222" s="167" customFormat="true" ht="60" hidden="false" customHeight="false" outlineLevel="0" collapsed="false">
      <c r="A1222" s="112" t="s">
        <v>16</v>
      </c>
      <c r="B1222" s="279" t="s">
        <v>208</v>
      </c>
      <c r="C1222" s="143"/>
      <c r="D1222" s="165"/>
      <c r="E1222" s="30"/>
      <c r="F1222" s="166" t="n">
        <f aca="false">E1222*D1222</f>
        <v>0</v>
      </c>
    </row>
    <row r="1223" s="167" customFormat="true" ht="15" hidden="false" customHeight="false" outlineLevel="0" collapsed="false">
      <c r="A1223" s="78"/>
      <c r="B1223" s="168" t="s">
        <v>191</v>
      </c>
      <c r="C1223" s="145"/>
      <c r="D1223" s="169"/>
      <c r="E1223" s="30"/>
      <c r="F1223" s="166" t="n">
        <f aca="false">E1223*D1223</f>
        <v>0</v>
      </c>
    </row>
    <row r="1224" s="167" customFormat="true" ht="15" hidden="false" customHeight="false" outlineLevel="0" collapsed="false">
      <c r="A1224" s="78"/>
      <c r="B1224" s="168" t="s">
        <v>193</v>
      </c>
      <c r="C1224" s="145"/>
      <c r="D1224" s="169"/>
      <c r="E1224" s="30"/>
      <c r="F1224" s="166" t="n">
        <f aca="false">E1224*D1224</f>
        <v>0</v>
      </c>
    </row>
    <row r="1225" s="167" customFormat="true" ht="46.5" hidden="false" customHeight="false" outlineLevel="0" collapsed="false">
      <c r="A1225" s="78"/>
      <c r="B1225" s="168" t="s">
        <v>809</v>
      </c>
      <c r="C1225" s="145"/>
      <c r="D1225" s="169"/>
      <c r="E1225" s="30"/>
      <c r="F1225" s="166" t="n">
        <f aca="false">E1225*D1225</f>
        <v>0</v>
      </c>
    </row>
    <row r="1226" s="167" customFormat="true" ht="15" hidden="false" customHeight="false" outlineLevel="0" collapsed="false">
      <c r="A1226" s="78"/>
      <c r="B1226" s="168" t="s">
        <v>195</v>
      </c>
      <c r="C1226" s="145"/>
      <c r="D1226" s="169"/>
      <c r="E1226" s="30"/>
      <c r="F1226" s="166" t="n">
        <f aca="false">E1226*D1226</f>
        <v>0</v>
      </c>
    </row>
    <row r="1227" s="167" customFormat="true" ht="15" hidden="false" customHeight="false" outlineLevel="0" collapsed="false">
      <c r="A1227" s="78"/>
      <c r="B1227" s="168" t="s">
        <v>196</v>
      </c>
      <c r="C1227" s="145"/>
      <c r="D1227" s="169"/>
      <c r="E1227" s="30"/>
      <c r="F1227" s="166" t="n">
        <f aca="false">E1227*D1227</f>
        <v>0</v>
      </c>
    </row>
    <row r="1228" s="167" customFormat="true" ht="15" hidden="false" customHeight="false" outlineLevel="0" collapsed="false">
      <c r="A1228" s="78"/>
      <c r="B1228" s="168" t="s">
        <v>197</v>
      </c>
      <c r="C1228" s="145"/>
      <c r="D1228" s="169"/>
      <c r="E1228" s="30"/>
      <c r="F1228" s="166"/>
    </row>
    <row r="1229" s="167" customFormat="true" ht="15" hidden="false" customHeight="false" outlineLevel="0" collapsed="false">
      <c r="A1229" s="78"/>
      <c r="B1229" s="168" t="s">
        <v>198</v>
      </c>
      <c r="C1229" s="145"/>
      <c r="D1229" s="169"/>
      <c r="E1229" s="30"/>
      <c r="F1229" s="166" t="n">
        <f aca="false">E1229*D1229</f>
        <v>0</v>
      </c>
    </row>
    <row r="1230" s="167" customFormat="true" ht="15" hidden="false" customHeight="false" outlineLevel="0" collapsed="false">
      <c r="A1230" s="78"/>
      <c r="B1230" s="168" t="s">
        <v>199</v>
      </c>
      <c r="C1230" s="145"/>
      <c r="D1230" s="169"/>
      <c r="E1230" s="30"/>
      <c r="F1230" s="166" t="n">
        <f aca="false">E1230*D1230</f>
        <v>0</v>
      </c>
    </row>
    <row r="1231" s="167" customFormat="true" ht="15" hidden="false" customHeight="false" outlineLevel="0" collapsed="false">
      <c r="A1231" s="78"/>
      <c r="B1231" s="170" t="s">
        <v>818</v>
      </c>
      <c r="C1231" s="127" t="s">
        <v>12</v>
      </c>
      <c r="D1231" s="171" t="n">
        <v>1</v>
      </c>
      <c r="E1231" s="30"/>
      <c r="F1231" s="166" t="n">
        <f aca="false">E1231*D1231</f>
        <v>0</v>
      </c>
    </row>
    <row r="1232" s="167" customFormat="true" ht="15" hidden="false" customHeight="false" outlineLevel="0" collapsed="false">
      <c r="A1232" s="78"/>
      <c r="B1232" s="172" t="s">
        <v>819</v>
      </c>
      <c r="C1232" s="143"/>
      <c r="D1232" s="165"/>
      <c r="E1232" s="30"/>
      <c r="F1232" s="166" t="n">
        <f aca="false">E1232*D1232</f>
        <v>0</v>
      </c>
    </row>
    <row r="1233" s="167" customFormat="true" ht="15" hidden="false" customHeight="false" outlineLevel="0" collapsed="false">
      <c r="A1233" s="78"/>
      <c r="B1233" s="173" t="s">
        <v>820</v>
      </c>
      <c r="C1233" s="145"/>
      <c r="D1233" s="169"/>
      <c r="E1233" s="30"/>
      <c r="F1233" s="166" t="n">
        <f aca="false">E1233*D1233</f>
        <v>0</v>
      </c>
    </row>
    <row r="1234" s="167" customFormat="true" ht="15" hidden="false" customHeight="false" outlineLevel="0" collapsed="false">
      <c r="A1234" s="78"/>
      <c r="B1234" s="174" t="s">
        <v>821</v>
      </c>
      <c r="C1234" s="175"/>
      <c r="D1234" s="176"/>
      <c r="E1234" s="30"/>
      <c r="F1234" s="166" t="n">
        <f aca="false">E1234*D1234</f>
        <v>0</v>
      </c>
    </row>
    <row r="1235" s="167" customFormat="true" ht="15" hidden="false" customHeight="false" outlineLevel="0" collapsed="false">
      <c r="A1235" s="78"/>
      <c r="B1235" s="170" t="s">
        <v>215</v>
      </c>
      <c r="C1235" s="127" t="s">
        <v>12</v>
      </c>
      <c r="D1235" s="171" t="n">
        <v>12</v>
      </c>
      <c r="E1235" s="30"/>
      <c r="F1235" s="166" t="n">
        <f aca="false">E1235*D1235</f>
        <v>0</v>
      </c>
    </row>
    <row r="1236" s="167" customFormat="true" ht="15" hidden="false" customHeight="false" outlineLevel="0" collapsed="false">
      <c r="A1236" s="78"/>
      <c r="B1236" s="172" t="s">
        <v>811</v>
      </c>
      <c r="C1236" s="143"/>
      <c r="D1236" s="165"/>
      <c r="E1236" s="30"/>
      <c r="F1236" s="166" t="n">
        <f aca="false">E1236*D1236</f>
        <v>0</v>
      </c>
    </row>
    <row r="1237" s="167" customFormat="true" ht="15" hidden="false" customHeight="false" outlineLevel="0" collapsed="false">
      <c r="A1237" s="78"/>
      <c r="B1237" s="173" t="s">
        <v>217</v>
      </c>
      <c r="C1237" s="145"/>
      <c r="D1237" s="169"/>
      <c r="E1237" s="30"/>
      <c r="F1237" s="166" t="n">
        <f aca="false">E1237*D1237</f>
        <v>0</v>
      </c>
    </row>
    <row r="1238" s="167" customFormat="true" ht="15" hidden="false" customHeight="false" outlineLevel="0" collapsed="false">
      <c r="A1238" s="78"/>
      <c r="B1238" s="174" t="s">
        <v>218</v>
      </c>
      <c r="C1238" s="175"/>
      <c r="D1238" s="176"/>
      <c r="E1238" s="30"/>
      <c r="F1238" s="166" t="n">
        <f aca="false">E1238*D1238</f>
        <v>0</v>
      </c>
    </row>
    <row r="1239" s="167" customFormat="true" ht="15" hidden="false" customHeight="false" outlineLevel="0" collapsed="false">
      <c r="A1239" s="78"/>
      <c r="B1239" s="170" t="s">
        <v>211</v>
      </c>
      <c r="C1239" s="127" t="s">
        <v>12</v>
      </c>
      <c r="D1239" s="171" t="n">
        <v>6</v>
      </c>
      <c r="E1239" s="30"/>
      <c r="F1239" s="166" t="n">
        <f aca="false">E1239*D1239</f>
        <v>0</v>
      </c>
    </row>
    <row r="1240" s="167" customFormat="true" ht="15" hidden="false" customHeight="false" outlineLevel="0" collapsed="false">
      <c r="A1240" s="78"/>
      <c r="B1240" s="172" t="s">
        <v>813</v>
      </c>
      <c r="C1240" s="143"/>
      <c r="D1240" s="165"/>
      <c r="E1240" s="30"/>
      <c r="F1240" s="166" t="n">
        <f aca="false">E1240*D1240</f>
        <v>0</v>
      </c>
    </row>
    <row r="1241" s="167" customFormat="true" ht="15" hidden="false" customHeight="false" outlineLevel="0" collapsed="false">
      <c r="A1241" s="78"/>
      <c r="B1241" s="173" t="s">
        <v>213</v>
      </c>
      <c r="C1241" s="145"/>
      <c r="D1241" s="169"/>
      <c r="E1241" s="30"/>
      <c r="F1241" s="166" t="n">
        <f aca="false">E1241*D1241</f>
        <v>0</v>
      </c>
    </row>
    <row r="1242" s="167" customFormat="true" ht="15" hidden="false" customHeight="false" outlineLevel="0" collapsed="false">
      <c r="A1242" s="78"/>
      <c r="B1242" s="174" t="s">
        <v>214</v>
      </c>
      <c r="C1242" s="175"/>
      <c r="D1242" s="176"/>
      <c r="E1242" s="30"/>
      <c r="F1242" s="166" t="n">
        <f aca="false">E1242*D1242</f>
        <v>0</v>
      </c>
    </row>
    <row r="1243" s="167" customFormat="true" ht="15" hidden="false" customHeight="false" outlineLevel="0" collapsed="false">
      <c r="A1243" s="78"/>
      <c r="B1243" s="170" t="s">
        <v>822</v>
      </c>
      <c r="C1243" s="127" t="s">
        <v>12</v>
      </c>
      <c r="D1243" s="171" t="n">
        <v>4</v>
      </c>
      <c r="E1243" s="30"/>
      <c r="F1243" s="166" t="n">
        <f aca="false">E1243*D1243</f>
        <v>0</v>
      </c>
    </row>
    <row r="1244" s="167" customFormat="true" ht="15" hidden="false" customHeight="false" outlineLevel="0" collapsed="false">
      <c r="A1244" s="78"/>
      <c r="B1244" s="172" t="s">
        <v>815</v>
      </c>
      <c r="C1244" s="143"/>
      <c r="D1244" s="165"/>
      <c r="E1244" s="30"/>
      <c r="F1244" s="166" t="n">
        <f aca="false">E1244*D1244</f>
        <v>0</v>
      </c>
    </row>
    <row r="1245" s="167" customFormat="true" ht="15" hidden="false" customHeight="false" outlineLevel="0" collapsed="false">
      <c r="A1245" s="78"/>
      <c r="B1245" s="173" t="s">
        <v>816</v>
      </c>
      <c r="C1245" s="145"/>
      <c r="D1245" s="169"/>
      <c r="E1245" s="30"/>
      <c r="F1245" s="166" t="n">
        <f aca="false">E1245*D1245</f>
        <v>0</v>
      </c>
    </row>
    <row r="1246" s="167" customFormat="true" ht="15" hidden="false" customHeight="false" outlineLevel="0" collapsed="false">
      <c r="A1246" s="78"/>
      <c r="B1246" s="174" t="s">
        <v>817</v>
      </c>
      <c r="C1246" s="175"/>
      <c r="D1246" s="176"/>
      <c r="E1246" s="30"/>
      <c r="F1246" s="166" t="n">
        <f aca="false">E1246*D1246</f>
        <v>0</v>
      </c>
    </row>
    <row r="1247" s="167" customFormat="true" ht="15" hidden="false" customHeight="false" outlineLevel="0" collapsed="false">
      <c r="A1247" s="78"/>
      <c r="B1247" s="170" t="s">
        <v>823</v>
      </c>
      <c r="C1247" s="127" t="s">
        <v>12</v>
      </c>
      <c r="D1247" s="171" t="n">
        <v>5</v>
      </c>
      <c r="E1247" s="30"/>
      <c r="F1247" s="166" t="n">
        <f aca="false">E1247*D1247</f>
        <v>0</v>
      </c>
    </row>
    <row r="1248" s="167" customFormat="true" ht="15" hidden="false" customHeight="false" outlineLevel="0" collapsed="false">
      <c r="A1248" s="78"/>
      <c r="B1248" s="172" t="s">
        <v>205</v>
      </c>
      <c r="C1248" s="143"/>
      <c r="D1248" s="165"/>
      <c r="E1248" s="30"/>
      <c r="F1248" s="166" t="n">
        <f aca="false">E1248*D1248</f>
        <v>0</v>
      </c>
    </row>
    <row r="1249" s="167" customFormat="true" ht="15" hidden="false" customHeight="false" outlineLevel="0" collapsed="false">
      <c r="A1249" s="78"/>
      <c r="B1249" s="173" t="s">
        <v>206</v>
      </c>
      <c r="C1249" s="145"/>
      <c r="D1249" s="169"/>
      <c r="E1249" s="30"/>
      <c r="F1249" s="166" t="n">
        <f aca="false">E1249*D1249</f>
        <v>0</v>
      </c>
    </row>
    <row r="1250" s="167" customFormat="true" ht="15" hidden="false" customHeight="false" outlineLevel="0" collapsed="false">
      <c r="A1250" s="78"/>
      <c r="B1250" s="174" t="s">
        <v>207</v>
      </c>
      <c r="C1250" s="175"/>
      <c r="D1250" s="176"/>
      <c r="E1250" s="30"/>
      <c r="F1250" s="166" t="n">
        <f aca="false">E1250*D1250</f>
        <v>0</v>
      </c>
    </row>
    <row r="1251" s="167" customFormat="true" ht="15" hidden="false" customHeight="false" outlineLevel="0" collapsed="false">
      <c r="A1251" s="78"/>
      <c r="B1251" s="471" t="s">
        <v>210</v>
      </c>
      <c r="C1251" s="175" t="s">
        <v>12</v>
      </c>
      <c r="D1251" s="176" t="n">
        <v>3</v>
      </c>
      <c r="E1251" s="30"/>
      <c r="F1251" s="166" t="n">
        <f aca="false">E1251*D1251</f>
        <v>0</v>
      </c>
    </row>
    <row r="1252" s="167" customFormat="true" ht="15" hidden="false" customHeight="false" outlineLevel="0" collapsed="false">
      <c r="A1252" s="78"/>
      <c r="B1252" s="172" t="s">
        <v>201</v>
      </c>
      <c r="C1252" s="143"/>
      <c r="D1252" s="165"/>
      <c r="E1252" s="30"/>
      <c r="F1252" s="166" t="n">
        <f aca="false">E1252*D1252</f>
        <v>0</v>
      </c>
    </row>
    <row r="1253" s="167" customFormat="true" ht="15" hidden="false" customHeight="false" outlineLevel="0" collapsed="false">
      <c r="A1253" s="78"/>
      <c r="B1253" s="173" t="s">
        <v>202</v>
      </c>
      <c r="C1253" s="145"/>
      <c r="D1253" s="169"/>
      <c r="E1253" s="30"/>
      <c r="F1253" s="166" t="n">
        <f aca="false">E1253*D1253</f>
        <v>0</v>
      </c>
    </row>
    <row r="1254" s="167" customFormat="true" ht="15" hidden="false" customHeight="false" outlineLevel="0" collapsed="false">
      <c r="A1254" s="78"/>
      <c r="B1254" s="174" t="s">
        <v>203</v>
      </c>
      <c r="C1254" s="175"/>
      <c r="D1254" s="176"/>
      <c r="E1254" s="30"/>
      <c r="F1254" s="166" t="n">
        <f aca="false">E1254*D1254</f>
        <v>0</v>
      </c>
    </row>
    <row r="1255" s="167" customFormat="true" ht="75" hidden="false" customHeight="false" outlineLevel="0" collapsed="false">
      <c r="A1255" s="112" t="s">
        <v>20</v>
      </c>
      <c r="B1255" s="142" t="s">
        <v>219</v>
      </c>
      <c r="C1255" s="143"/>
      <c r="D1255" s="165"/>
      <c r="E1255" s="30"/>
      <c r="F1255" s="166" t="n">
        <f aca="false">E1255*D1255</f>
        <v>0</v>
      </c>
    </row>
    <row r="1256" s="167" customFormat="true" ht="15" hidden="false" customHeight="false" outlineLevel="0" collapsed="false">
      <c r="A1256" s="78"/>
      <c r="B1256" s="179" t="s">
        <v>221</v>
      </c>
      <c r="C1256" s="127" t="s">
        <v>240</v>
      </c>
      <c r="D1256" s="171" t="n">
        <v>32</v>
      </c>
      <c r="E1256" s="30"/>
      <c r="F1256" s="166" t="n">
        <f aca="false">E1256*D1256</f>
        <v>0</v>
      </c>
    </row>
    <row r="1257" s="167" customFormat="true" ht="15" hidden="false" customHeight="false" outlineLevel="0" collapsed="false">
      <c r="A1257" s="78"/>
      <c r="B1257" s="179" t="s">
        <v>220</v>
      </c>
      <c r="C1257" s="127" t="s">
        <v>240</v>
      </c>
      <c r="D1257" s="171" t="n">
        <v>50</v>
      </c>
      <c r="E1257" s="30"/>
      <c r="F1257" s="166" t="n">
        <f aca="false">E1257*D1257</f>
        <v>0</v>
      </c>
    </row>
    <row r="1258" s="167" customFormat="true" ht="15" hidden="false" customHeight="false" outlineLevel="0" collapsed="false">
      <c r="A1258" s="78"/>
      <c r="B1258" s="179" t="s">
        <v>824</v>
      </c>
      <c r="C1258" s="127" t="s">
        <v>240</v>
      </c>
      <c r="D1258" s="171" t="n">
        <v>16</v>
      </c>
      <c r="E1258" s="30"/>
      <c r="F1258" s="166" t="n">
        <f aca="false">E1258*D1258</f>
        <v>0</v>
      </c>
    </row>
    <row r="1259" s="167" customFormat="true" ht="15" hidden="false" customHeight="false" outlineLevel="0" collapsed="false">
      <c r="A1259" s="78"/>
      <c r="B1259" s="179" t="s">
        <v>825</v>
      </c>
      <c r="C1259" s="127" t="s">
        <v>240</v>
      </c>
      <c r="D1259" s="171" t="n">
        <v>25</v>
      </c>
      <c r="E1259" s="30"/>
      <c r="F1259" s="166" t="n">
        <f aca="false">E1259*D1259</f>
        <v>0</v>
      </c>
    </row>
    <row r="1260" s="167" customFormat="true" ht="15" hidden="false" customHeight="false" outlineLevel="0" collapsed="false">
      <c r="A1260" s="78"/>
      <c r="B1260" s="179" t="s">
        <v>225</v>
      </c>
      <c r="C1260" s="127" t="s">
        <v>240</v>
      </c>
      <c r="D1260" s="171" t="n">
        <v>16</v>
      </c>
      <c r="E1260" s="30"/>
      <c r="F1260" s="166" t="n">
        <f aca="false">E1260*D1260</f>
        <v>0</v>
      </c>
    </row>
    <row r="1261" s="167" customFormat="true" ht="15" hidden="false" customHeight="false" outlineLevel="0" collapsed="false">
      <c r="A1261" s="124"/>
      <c r="B1261" s="180" t="s">
        <v>224</v>
      </c>
      <c r="C1261" s="175" t="s">
        <v>240</v>
      </c>
      <c r="D1261" s="176" t="n">
        <v>25</v>
      </c>
      <c r="E1261" s="30"/>
      <c r="F1261" s="166" t="n">
        <f aca="false">E1261*D1261</f>
        <v>0</v>
      </c>
    </row>
    <row r="1262" s="167" customFormat="true" ht="75" hidden="false" customHeight="false" outlineLevel="0" collapsed="false">
      <c r="A1262" s="112" t="s">
        <v>30</v>
      </c>
      <c r="B1262" s="539" t="s">
        <v>226</v>
      </c>
      <c r="C1262" s="143"/>
      <c r="D1262" s="165"/>
      <c r="E1262" s="30"/>
      <c r="F1262" s="166" t="n">
        <f aca="false">E1262*D1262</f>
        <v>0</v>
      </c>
    </row>
    <row r="1263" s="167" customFormat="true" ht="61.45" hidden="false" customHeight="false" outlineLevel="0" collapsed="false">
      <c r="A1263" s="78"/>
      <c r="B1263" s="609" t="s">
        <v>826</v>
      </c>
      <c r="C1263" s="175"/>
      <c r="D1263" s="176"/>
      <c r="E1263" s="30"/>
      <c r="F1263" s="166" t="n">
        <f aca="false">E1263*D1263</f>
        <v>0</v>
      </c>
    </row>
    <row r="1264" s="167" customFormat="true" ht="15" hidden="false" customHeight="false" outlineLevel="0" collapsed="false">
      <c r="A1264" s="78"/>
      <c r="B1264" s="610" t="s">
        <v>228</v>
      </c>
      <c r="C1264" s="127" t="s">
        <v>12</v>
      </c>
      <c r="D1264" s="171" t="n">
        <v>25</v>
      </c>
      <c r="E1264" s="30"/>
      <c r="F1264" s="166" t="n">
        <f aca="false">E1264*D1264</f>
        <v>0</v>
      </c>
    </row>
    <row r="1265" s="167" customFormat="true" ht="15" hidden="false" customHeight="false" outlineLevel="0" collapsed="false">
      <c r="A1265" s="78"/>
      <c r="B1265" s="610" t="s">
        <v>229</v>
      </c>
      <c r="C1265" s="127" t="s">
        <v>12</v>
      </c>
      <c r="D1265" s="171" t="n">
        <v>16</v>
      </c>
      <c r="E1265" s="30"/>
      <c r="F1265" s="166" t="n">
        <f aca="false">E1265*D1265</f>
        <v>0</v>
      </c>
    </row>
    <row r="1266" s="167" customFormat="true" ht="15" hidden="false" customHeight="false" outlineLevel="0" collapsed="false">
      <c r="A1266" s="78"/>
      <c r="B1266" s="611" t="s">
        <v>230</v>
      </c>
      <c r="C1266" s="127" t="s">
        <v>12</v>
      </c>
      <c r="D1266" s="171" t="n">
        <v>41</v>
      </c>
      <c r="E1266" s="30"/>
      <c r="F1266" s="166" t="n">
        <f aca="false">E1266*D1266</f>
        <v>0</v>
      </c>
    </row>
    <row r="1267" s="167" customFormat="true" ht="45" hidden="false" customHeight="false" outlineLevel="0" collapsed="false">
      <c r="A1267" s="27" t="s">
        <v>79</v>
      </c>
      <c r="B1267" s="278" t="s">
        <v>231</v>
      </c>
      <c r="C1267" s="127" t="s">
        <v>12</v>
      </c>
      <c r="D1267" s="171" t="n">
        <v>41</v>
      </c>
      <c r="E1267" s="30"/>
      <c r="F1267" s="166" t="n">
        <f aca="false">E1267*D1267</f>
        <v>0</v>
      </c>
    </row>
    <row r="1268" s="187" customFormat="true" ht="45" hidden="false" customHeight="false" outlineLevel="0" collapsed="false">
      <c r="A1268" s="182" t="s">
        <v>232</v>
      </c>
      <c r="B1268" s="183" t="s">
        <v>233</v>
      </c>
      <c r="C1268" s="184"/>
      <c r="D1268" s="184"/>
      <c r="E1268" s="185"/>
      <c r="F1268" s="186" t="n">
        <f aca="false">ROUND(D1268*E1268,2)</f>
        <v>0</v>
      </c>
    </row>
    <row r="1269" s="187" customFormat="true" ht="30" hidden="false" customHeight="false" outlineLevel="0" collapsed="false">
      <c r="A1269" s="188"/>
      <c r="B1269" s="183" t="s">
        <v>234</v>
      </c>
      <c r="C1269" s="184"/>
      <c r="D1269" s="184"/>
      <c r="E1269" s="185"/>
      <c r="F1269" s="186" t="n">
        <f aca="false">ROUND(D1269*E1269,2)</f>
        <v>0</v>
      </c>
    </row>
    <row r="1270" s="187" customFormat="true" ht="16.5" hidden="false" customHeight="false" outlineLevel="0" collapsed="false">
      <c r="A1270" s="188"/>
      <c r="B1270" s="183" t="s">
        <v>235</v>
      </c>
      <c r="C1270" s="184"/>
      <c r="D1270" s="184"/>
      <c r="E1270" s="185"/>
      <c r="F1270" s="186" t="n">
        <f aca="false">ROUND(D1270*E1270,2)</f>
        <v>0</v>
      </c>
    </row>
    <row r="1271" s="187" customFormat="true" ht="16.5" hidden="false" customHeight="false" outlineLevel="0" collapsed="false">
      <c r="A1271" s="188"/>
      <c r="B1271" s="183" t="s">
        <v>236</v>
      </c>
      <c r="C1271" s="184"/>
      <c r="D1271" s="184"/>
      <c r="E1271" s="185"/>
      <c r="F1271" s="186" t="n">
        <f aca="false">ROUND(D1271*E1271,2)</f>
        <v>0</v>
      </c>
    </row>
    <row r="1272" s="187" customFormat="true" ht="30" hidden="false" customHeight="false" outlineLevel="0" collapsed="false">
      <c r="A1272" s="188"/>
      <c r="B1272" s="183" t="s">
        <v>237</v>
      </c>
      <c r="C1272" s="184"/>
      <c r="D1272" s="184"/>
      <c r="E1272" s="185"/>
      <c r="F1272" s="186" t="n">
        <f aca="false">ROUND(D1272*E1272,2)</f>
        <v>0</v>
      </c>
    </row>
    <row r="1273" s="187" customFormat="true" ht="16.5" hidden="false" customHeight="false" outlineLevel="0" collapsed="false">
      <c r="A1273" s="188"/>
      <c r="B1273" s="183" t="s">
        <v>238</v>
      </c>
      <c r="C1273" s="184"/>
      <c r="D1273" s="184"/>
      <c r="E1273" s="185"/>
      <c r="F1273" s="186" t="n">
        <f aca="false">ROUND(D1273*E1273,2)</f>
        <v>0</v>
      </c>
    </row>
    <row r="1274" s="167" customFormat="true" ht="46.5" hidden="false" customHeight="false" outlineLevel="0" collapsed="false">
      <c r="A1274" s="612"/>
      <c r="B1274" s="183" t="s">
        <v>827</v>
      </c>
      <c r="C1274" s="184" t="s">
        <v>240</v>
      </c>
      <c r="D1274" s="184" t="n">
        <v>41</v>
      </c>
      <c r="E1274" s="185"/>
      <c r="F1274" s="186" t="n">
        <f aca="false">E1274*D1274</f>
        <v>0</v>
      </c>
    </row>
    <row r="1275" s="167" customFormat="true" ht="76.35" hidden="false" customHeight="false" outlineLevel="0" collapsed="false">
      <c r="A1275" s="112" t="s">
        <v>336</v>
      </c>
      <c r="B1275" s="279" t="s">
        <v>828</v>
      </c>
      <c r="C1275" s="143"/>
      <c r="D1275" s="143"/>
      <c r="E1275" s="30"/>
      <c r="F1275" s="166" t="n">
        <f aca="false">E1275*D1275</f>
        <v>0</v>
      </c>
    </row>
    <row r="1276" s="167" customFormat="true" ht="15" hidden="false" customHeight="false" outlineLevel="0" collapsed="false">
      <c r="A1276" s="124"/>
      <c r="B1276" s="190" t="s">
        <v>829</v>
      </c>
      <c r="C1276" s="192" t="s">
        <v>240</v>
      </c>
      <c r="D1276" s="192" t="n">
        <v>6</v>
      </c>
      <c r="E1276" s="30"/>
      <c r="F1276" s="166" t="n">
        <f aca="false">E1276*D1276</f>
        <v>0</v>
      </c>
    </row>
    <row r="1277" s="167" customFormat="true" ht="30" hidden="false" customHeight="false" outlineLevel="0" collapsed="false">
      <c r="A1277" s="27" t="s">
        <v>246</v>
      </c>
      <c r="B1277" s="436" t="s">
        <v>245</v>
      </c>
      <c r="C1277" s="613" t="s">
        <v>240</v>
      </c>
      <c r="D1277" s="171" t="n">
        <v>1</v>
      </c>
      <c r="E1277" s="30"/>
      <c r="F1277" s="166" t="n">
        <f aca="false">E1277*D1277</f>
        <v>0</v>
      </c>
    </row>
    <row r="1278" s="167" customFormat="true" ht="45" hidden="false" customHeight="false" outlineLevel="0" collapsed="false">
      <c r="A1278" s="27" t="s">
        <v>248</v>
      </c>
      <c r="B1278" s="436" t="s">
        <v>247</v>
      </c>
      <c r="C1278" s="613" t="s">
        <v>240</v>
      </c>
      <c r="D1278" s="171" t="n">
        <v>1</v>
      </c>
      <c r="E1278" s="30"/>
      <c r="F1278" s="166" t="n">
        <f aca="false">E1278*D1278</f>
        <v>0</v>
      </c>
    </row>
    <row r="1279" s="167" customFormat="true" ht="30" hidden="false" customHeight="false" outlineLevel="0" collapsed="false">
      <c r="A1279" s="27" t="s">
        <v>250</v>
      </c>
      <c r="B1279" s="436" t="s">
        <v>249</v>
      </c>
      <c r="C1279" s="613" t="s">
        <v>240</v>
      </c>
      <c r="D1279" s="171" t="n">
        <v>1</v>
      </c>
      <c r="E1279" s="30"/>
      <c r="F1279" s="166" t="n">
        <f aca="false">E1279*D1279</f>
        <v>0</v>
      </c>
    </row>
    <row r="1280" s="167" customFormat="true" ht="30" hidden="false" customHeight="false" outlineLevel="0" collapsed="false">
      <c r="A1280" s="112" t="s">
        <v>255</v>
      </c>
      <c r="B1280" s="614" t="s">
        <v>251</v>
      </c>
      <c r="C1280" s="143"/>
      <c r="D1280" s="165"/>
      <c r="E1280" s="30"/>
      <c r="F1280" s="166" t="n">
        <f aca="false">E1280*D1280</f>
        <v>0</v>
      </c>
    </row>
    <row r="1281" s="167" customFormat="true" ht="15" hidden="false" customHeight="false" outlineLevel="0" collapsed="false">
      <c r="A1281" s="78"/>
      <c r="B1281" s="615" t="s">
        <v>830</v>
      </c>
      <c r="C1281" s="616"/>
      <c r="D1281" s="617"/>
      <c r="E1281" s="30"/>
      <c r="F1281" s="166" t="n">
        <f aca="false">E1281*D1281</f>
        <v>0</v>
      </c>
    </row>
    <row r="1282" s="167" customFormat="true" ht="15" hidden="false" customHeight="false" outlineLevel="0" collapsed="false">
      <c r="A1282" s="78"/>
      <c r="B1282" s="615" t="s">
        <v>831</v>
      </c>
      <c r="C1282" s="616"/>
      <c r="D1282" s="617"/>
      <c r="E1282" s="30"/>
      <c r="F1282" s="166" t="n">
        <f aca="false">E1282*D1282</f>
        <v>0</v>
      </c>
    </row>
    <row r="1283" s="167" customFormat="true" ht="15" hidden="false" customHeight="false" outlineLevel="0" collapsed="false">
      <c r="A1283" s="78"/>
      <c r="B1283" s="618" t="s">
        <v>832</v>
      </c>
      <c r="C1283" s="301"/>
      <c r="D1283" s="619"/>
      <c r="E1283" s="30"/>
      <c r="F1283" s="166" t="n">
        <f aca="false">E1283*D1283</f>
        <v>0</v>
      </c>
    </row>
    <row r="1284" s="167" customFormat="true" ht="15" hidden="false" customHeight="false" outlineLevel="0" collapsed="false">
      <c r="A1284" s="124"/>
      <c r="B1284" s="620"/>
      <c r="C1284" s="613" t="s">
        <v>240</v>
      </c>
      <c r="D1284" s="176" t="n">
        <v>1</v>
      </c>
      <c r="E1284" s="30"/>
      <c r="F1284" s="166" t="n">
        <f aca="false">E1284*D1284</f>
        <v>0</v>
      </c>
    </row>
    <row r="1285" s="167" customFormat="true" ht="30.75" hidden="false" customHeight="false" outlineLevel="0" collapsed="false">
      <c r="A1285" s="112" t="s">
        <v>350</v>
      </c>
      <c r="B1285" s="189" t="s">
        <v>256</v>
      </c>
      <c r="C1285" s="37" t="s">
        <v>701</v>
      </c>
      <c r="D1285" s="165" t="n">
        <v>1</v>
      </c>
      <c r="E1285" s="39"/>
      <c r="F1285" s="199" t="n">
        <f aca="false">E1285*D1285</f>
        <v>0</v>
      </c>
    </row>
    <row r="1286" s="206" customFormat="true" ht="15.75" hidden="false" customHeight="false" outlineLevel="0" collapsed="false">
      <c r="A1286" s="200"/>
      <c r="B1286" s="498" t="s">
        <v>37</v>
      </c>
      <c r="C1286" s="499"/>
      <c r="D1286" s="500"/>
      <c r="E1286" s="501"/>
      <c r="F1286" s="205" t="n">
        <f aca="false">SUM(F1196:F1285)</f>
        <v>0</v>
      </c>
    </row>
    <row r="1287" s="52" customFormat="true" ht="15.75" hidden="false" customHeight="false" outlineLevel="0" collapsed="false">
      <c r="A1287" s="375"/>
      <c r="B1287" s="168"/>
      <c r="C1287" s="51"/>
      <c r="D1287" s="376"/>
      <c r="E1287" s="107"/>
      <c r="F1287" s="108"/>
    </row>
    <row r="1288" customFormat="false" ht="30.75" hidden="false" customHeight="false" outlineLevel="0" collapsed="false">
      <c r="A1288" s="18" t="s">
        <v>2</v>
      </c>
      <c r="B1288" s="19" t="s">
        <v>3</v>
      </c>
      <c r="C1288" s="502" t="s">
        <v>4</v>
      </c>
      <c r="D1288" s="503" t="s">
        <v>5</v>
      </c>
      <c r="E1288" s="504"/>
      <c r="F1288" s="505" t="s">
        <v>7</v>
      </c>
    </row>
    <row r="1289" customFormat="false" ht="15" hidden="false" customHeight="false" outlineLevel="0" collapsed="false">
      <c r="A1289" s="24"/>
      <c r="B1289" s="506" t="s">
        <v>833</v>
      </c>
      <c r="C1289" s="506"/>
      <c r="D1289" s="506"/>
      <c r="E1289" s="149"/>
      <c r="F1289" s="163"/>
    </row>
    <row r="1290" s="167" customFormat="true" ht="30" hidden="false" customHeight="false" outlineLevel="0" collapsed="false">
      <c r="A1290" s="112" t="s">
        <v>9</v>
      </c>
      <c r="B1290" s="207" t="s">
        <v>258</v>
      </c>
      <c r="C1290" s="208"/>
      <c r="D1290" s="209"/>
      <c r="E1290" s="30"/>
      <c r="F1290" s="166" t="n">
        <f aca="false">E1290*D1290</f>
        <v>0</v>
      </c>
    </row>
    <row r="1291" s="167" customFormat="true" ht="30" hidden="false" customHeight="false" outlineLevel="0" collapsed="false">
      <c r="A1291" s="78"/>
      <c r="B1291" s="2" t="s">
        <v>259</v>
      </c>
      <c r="C1291" s="210"/>
      <c r="D1291" s="211"/>
      <c r="E1291" s="30"/>
      <c r="F1291" s="166" t="n">
        <f aca="false">E1291*D1291</f>
        <v>0</v>
      </c>
    </row>
    <row r="1292" s="167" customFormat="true" ht="15" hidden="false" customHeight="false" outlineLevel="0" collapsed="false">
      <c r="A1292" s="78"/>
      <c r="B1292" s="212" t="s">
        <v>260</v>
      </c>
      <c r="C1292" s="210"/>
      <c r="D1292" s="211"/>
      <c r="E1292" s="30"/>
      <c r="F1292" s="166" t="n">
        <f aca="false">E1292*D1292</f>
        <v>0</v>
      </c>
    </row>
    <row r="1293" s="167" customFormat="true" ht="15" hidden="false" customHeight="false" outlineLevel="0" collapsed="false">
      <c r="A1293" s="78"/>
      <c r="B1293" s="212" t="s">
        <v>261</v>
      </c>
      <c r="C1293" s="210"/>
      <c r="D1293" s="211"/>
      <c r="E1293" s="30"/>
      <c r="F1293" s="166" t="n">
        <f aca="false">E1293*D1293</f>
        <v>0</v>
      </c>
    </row>
    <row r="1294" s="167" customFormat="true" ht="15" hidden="false" customHeight="false" outlineLevel="0" collapsed="false">
      <c r="A1294" s="78"/>
      <c r="B1294" s="213" t="s">
        <v>262</v>
      </c>
      <c r="C1294" s="210"/>
      <c r="D1294" s="211"/>
      <c r="E1294" s="30"/>
      <c r="F1294" s="166" t="n">
        <f aca="false">E1294*D1294</f>
        <v>0</v>
      </c>
    </row>
    <row r="1295" s="167" customFormat="true" ht="15" hidden="false" customHeight="false" outlineLevel="0" collapsed="false">
      <c r="A1295" s="78"/>
      <c r="B1295" s="213" t="s">
        <v>263</v>
      </c>
      <c r="C1295" s="210"/>
      <c r="D1295" s="211"/>
      <c r="E1295" s="30"/>
      <c r="F1295" s="166" t="n">
        <f aca="false">E1295*D1295</f>
        <v>0</v>
      </c>
    </row>
    <row r="1296" s="167" customFormat="true" ht="15" hidden="false" customHeight="false" outlineLevel="0" collapsed="false">
      <c r="A1296" s="78"/>
      <c r="B1296" s="213" t="s">
        <v>264</v>
      </c>
      <c r="C1296" s="210"/>
      <c r="D1296" s="211"/>
      <c r="E1296" s="30"/>
      <c r="F1296" s="166" t="n">
        <f aca="false">E1296*D1296</f>
        <v>0</v>
      </c>
    </row>
    <row r="1297" s="167" customFormat="true" ht="15" hidden="false" customHeight="false" outlineLevel="0" collapsed="false">
      <c r="A1297" s="78"/>
      <c r="B1297" s="213" t="s">
        <v>265</v>
      </c>
      <c r="C1297" s="210"/>
      <c r="D1297" s="211"/>
      <c r="E1297" s="30"/>
      <c r="F1297" s="166" t="n">
        <f aca="false">E1297*D1297</f>
        <v>0</v>
      </c>
    </row>
    <row r="1298" s="167" customFormat="true" ht="15" hidden="false" customHeight="false" outlineLevel="0" collapsed="false">
      <c r="A1298" s="78"/>
      <c r="B1298" s="213" t="s">
        <v>266</v>
      </c>
      <c r="C1298" s="210"/>
      <c r="D1298" s="211"/>
      <c r="E1298" s="30"/>
      <c r="F1298" s="166" t="n">
        <f aca="false">E1298*D1298</f>
        <v>0</v>
      </c>
    </row>
    <row r="1299" s="167" customFormat="true" ht="15" hidden="false" customHeight="false" outlineLevel="0" collapsed="false">
      <c r="A1299" s="78"/>
      <c r="B1299" s="213" t="s">
        <v>267</v>
      </c>
      <c r="C1299" s="210"/>
      <c r="D1299" s="211"/>
      <c r="E1299" s="30"/>
      <c r="F1299" s="166" t="n">
        <f aca="false">E1299*D1299</f>
        <v>0</v>
      </c>
    </row>
    <row r="1300" s="167" customFormat="true" ht="15" hidden="false" customHeight="false" outlineLevel="0" collapsed="false">
      <c r="A1300" s="78"/>
      <c r="B1300" s="213" t="s">
        <v>834</v>
      </c>
      <c r="C1300" s="210"/>
      <c r="D1300" s="211"/>
      <c r="E1300" s="30"/>
      <c r="F1300" s="166" t="n">
        <f aca="false">E1300*D1300</f>
        <v>0</v>
      </c>
    </row>
    <row r="1301" s="167" customFormat="true" ht="15" hidden="false" customHeight="false" outlineLevel="0" collapsed="false">
      <c r="A1301" s="78"/>
      <c r="B1301" s="213" t="s">
        <v>269</v>
      </c>
      <c r="C1301" s="210"/>
      <c r="D1301" s="211"/>
      <c r="E1301" s="30"/>
      <c r="F1301" s="166" t="n">
        <f aca="false">E1301*D1301</f>
        <v>0</v>
      </c>
    </row>
    <row r="1302" s="167" customFormat="true" ht="15" hidden="false" customHeight="false" outlineLevel="0" collapsed="false">
      <c r="A1302" s="78"/>
      <c r="B1302" s="213" t="s">
        <v>270</v>
      </c>
      <c r="C1302" s="210"/>
      <c r="D1302" s="211"/>
      <c r="E1302" s="30"/>
      <c r="F1302" s="166" t="n">
        <f aca="false">E1302*D1302</f>
        <v>0</v>
      </c>
    </row>
    <row r="1303" s="167" customFormat="true" ht="15" hidden="false" customHeight="false" outlineLevel="0" collapsed="false">
      <c r="A1303" s="78"/>
      <c r="B1303" s="213" t="s">
        <v>271</v>
      </c>
      <c r="C1303" s="210"/>
      <c r="D1303" s="211"/>
      <c r="E1303" s="30"/>
      <c r="F1303" s="166" t="n">
        <f aca="false">E1303*D1303</f>
        <v>0</v>
      </c>
    </row>
    <row r="1304" s="167" customFormat="true" ht="15" hidden="false" customHeight="false" outlineLevel="0" collapsed="false">
      <c r="A1304" s="78"/>
      <c r="B1304" s="213" t="s">
        <v>272</v>
      </c>
      <c r="C1304" s="210"/>
      <c r="D1304" s="211"/>
      <c r="E1304" s="30"/>
      <c r="F1304" s="166" t="n">
        <f aca="false">E1304*D1304</f>
        <v>0</v>
      </c>
    </row>
    <row r="1305" s="167" customFormat="true" ht="15" hidden="false" customHeight="false" outlineLevel="0" collapsed="false">
      <c r="A1305" s="78"/>
      <c r="B1305" s="214" t="s">
        <v>273</v>
      </c>
      <c r="C1305" s="210"/>
      <c r="D1305" s="211"/>
      <c r="E1305" s="30"/>
      <c r="F1305" s="166" t="n">
        <f aca="false">E1305*D1305</f>
        <v>0</v>
      </c>
    </row>
    <row r="1306" s="167" customFormat="true" ht="15" hidden="false" customHeight="false" outlineLevel="0" collapsed="false">
      <c r="A1306" s="78"/>
      <c r="B1306" s="213" t="s">
        <v>835</v>
      </c>
      <c r="C1306" s="210"/>
      <c r="D1306" s="211"/>
      <c r="E1306" s="30"/>
      <c r="F1306" s="166" t="n">
        <f aca="false">E1306*D1306</f>
        <v>0</v>
      </c>
    </row>
    <row r="1307" s="167" customFormat="true" ht="15" hidden="false" customHeight="false" outlineLevel="0" collapsed="false">
      <c r="A1307" s="78"/>
      <c r="B1307" s="213" t="s">
        <v>836</v>
      </c>
      <c r="C1307" s="210"/>
      <c r="D1307" s="211"/>
      <c r="E1307" s="30"/>
      <c r="F1307" s="166" t="n">
        <f aca="false">E1307*D1307</f>
        <v>0</v>
      </c>
    </row>
    <row r="1308" s="167" customFormat="true" ht="15" hidden="false" customHeight="false" outlineLevel="0" collapsed="false">
      <c r="A1308" s="78"/>
      <c r="B1308" s="213" t="s">
        <v>837</v>
      </c>
      <c r="C1308" s="210"/>
      <c r="D1308" s="211"/>
      <c r="E1308" s="30"/>
      <c r="F1308" s="166" t="n">
        <f aca="false">E1308*D1308</f>
        <v>0</v>
      </c>
    </row>
    <row r="1309" s="167" customFormat="true" ht="15" hidden="false" customHeight="false" outlineLevel="0" collapsed="false">
      <c r="A1309" s="78"/>
      <c r="B1309" s="214" t="s">
        <v>277</v>
      </c>
      <c r="C1309" s="210"/>
      <c r="D1309" s="211"/>
      <c r="E1309" s="30"/>
      <c r="F1309" s="166" t="n">
        <f aca="false">E1309*D1309</f>
        <v>0</v>
      </c>
    </row>
    <row r="1310" s="167" customFormat="true" ht="15" hidden="false" customHeight="false" outlineLevel="0" collapsed="false">
      <c r="A1310" s="78"/>
      <c r="B1310" s="213" t="s">
        <v>835</v>
      </c>
      <c r="C1310" s="210"/>
      <c r="D1310" s="211"/>
      <c r="E1310" s="30"/>
      <c r="F1310" s="166" t="n">
        <f aca="false">E1310*D1310</f>
        <v>0</v>
      </c>
    </row>
    <row r="1311" s="167" customFormat="true" ht="15" hidden="false" customHeight="false" outlineLevel="0" collapsed="false">
      <c r="A1311" s="78"/>
      <c r="B1311" s="213" t="s">
        <v>275</v>
      </c>
      <c r="C1311" s="210"/>
      <c r="D1311" s="211"/>
      <c r="E1311" s="30"/>
      <c r="F1311" s="166" t="n">
        <f aca="false">E1311*D1311</f>
        <v>0</v>
      </c>
    </row>
    <row r="1312" s="167" customFormat="true" ht="15" hidden="false" customHeight="false" outlineLevel="0" collapsed="false">
      <c r="A1312" s="78"/>
      <c r="B1312" s="213" t="s">
        <v>838</v>
      </c>
      <c r="C1312" s="210"/>
      <c r="D1312" s="211"/>
      <c r="E1312" s="30"/>
      <c r="F1312" s="166" t="n">
        <f aca="false">E1312*D1312</f>
        <v>0</v>
      </c>
    </row>
    <row r="1313" s="167" customFormat="true" ht="15" hidden="false" customHeight="false" outlineLevel="0" collapsed="false">
      <c r="A1313" s="78"/>
      <c r="B1313" s="214" t="s">
        <v>279</v>
      </c>
      <c r="C1313" s="210"/>
      <c r="D1313" s="211"/>
      <c r="E1313" s="30"/>
      <c r="F1313" s="166" t="n">
        <f aca="false">E1313*D1313</f>
        <v>0</v>
      </c>
    </row>
    <row r="1314" s="167" customFormat="true" ht="15" hidden="false" customHeight="false" outlineLevel="0" collapsed="false">
      <c r="A1314" s="78"/>
      <c r="B1314" s="213" t="s">
        <v>835</v>
      </c>
      <c r="C1314" s="210"/>
      <c r="D1314" s="211"/>
      <c r="E1314" s="30"/>
      <c r="F1314" s="166" t="n">
        <f aca="false">E1314*D1314</f>
        <v>0</v>
      </c>
    </row>
    <row r="1315" s="167" customFormat="true" ht="15" hidden="false" customHeight="false" outlineLevel="0" collapsed="false">
      <c r="A1315" s="78"/>
      <c r="B1315" s="213" t="s">
        <v>280</v>
      </c>
      <c r="C1315" s="210"/>
      <c r="D1315" s="211"/>
      <c r="E1315" s="30"/>
      <c r="F1315" s="166" t="n">
        <f aca="false">E1315*D1315</f>
        <v>0</v>
      </c>
    </row>
    <row r="1316" s="167" customFormat="true" ht="15" hidden="false" customHeight="false" outlineLevel="0" collapsed="false">
      <c r="A1316" s="78"/>
      <c r="B1316" s="213" t="s">
        <v>281</v>
      </c>
      <c r="C1316" s="210"/>
      <c r="D1316" s="211"/>
      <c r="E1316" s="30"/>
      <c r="F1316" s="166" t="n">
        <f aca="false">E1316*D1316</f>
        <v>0</v>
      </c>
    </row>
    <row r="1317" s="167" customFormat="true" ht="15" hidden="false" customHeight="false" outlineLevel="0" collapsed="false">
      <c r="A1317" s="78"/>
      <c r="B1317" s="214" t="s">
        <v>282</v>
      </c>
      <c r="C1317" s="210"/>
      <c r="D1317" s="211"/>
      <c r="E1317" s="30"/>
      <c r="F1317" s="166" t="n">
        <f aca="false">E1317*D1317</f>
        <v>0</v>
      </c>
    </row>
    <row r="1318" s="167" customFormat="true" ht="15" hidden="false" customHeight="false" outlineLevel="0" collapsed="false">
      <c r="A1318" s="78"/>
      <c r="B1318" s="213" t="s">
        <v>835</v>
      </c>
      <c r="C1318" s="210"/>
      <c r="D1318" s="211"/>
      <c r="E1318" s="30"/>
      <c r="F1318" s="166" t="n">
        <f aca="false">E1318*D1318</f>
        <v>0</v>
      </c>
    </row>
    <row r="1319" s="167" customFormat="true" ht="15" hidden="false" customHeight="false" outlineLevel="0" collapsed="false">
      <c r="A1319" s="78"/>
      <c r="B1319" s="213" t="s">
        <v>283</v>
      </c>
      <c r="C1319" s="210"/>
      <c r="D1319" s="211"/>
      <c r="E1319" s="30"/>
      <c r="F1319" s="166" t="n">
        <f aca="false">E1319*D1319</f>
        <v>0</v>
      </c>
    </row>
    <row r="1320" s="167" customFormat="true" ht="15" hidden="false" customHeight="false" outlineLevel="0" collapsed="false">
      <c r="A1320" s="78"/>
      <c r="B1320" s="213" t="s">
        <v>281</v>
      </c>
      <c r="C1320" s="210"/>
      <c r="D1320" s="211"/>
      <c r="E1320" s="30"/>
      <c r="F1320" s="166" t="n">
        <f aca="false">E1320*D1320</f>
        <v>0</v>
      </c>
    </row>
    <row r="1321" s="167" customFormat="true" ht="15" hidden="false" customHeight="false" outlineLevel="0" collapsed="false">
      <c r="A1321" s="78"/>
      <c r="B1321" s="214" t="s">
        <v>284</v>
      </c>
      <c r="C1321" s="210"/>
      <c r="D1321" s="211"/>
      <c r="E1321" s="30"/>
      <c r="F1321" s="166" t="n">
        <f aca="false">E1321*D1321</f>
        <v>0</v>
      </c>
    </row>
    <row r="1322" s="167" customFormat="true" ht="15" hidden="false" customHeight="false" outlineLevel="0" collapsed="false">
      <c r="A1322" s="78"/>
      <c r="B1322" s="213" t="s">
        <v>285</v>
      </c>
      <c r="C1322" s="210"/>
      <c r="D1322" s="211"/>
      <c r="E1322" s="30"/>
      <c r="F1322" s="166" t="n">
        <f aca="false">E1322*D1322</f>
        <v>0</v>
      </c>
    </row>
    <row r="1323" s="167" customFormat="true" ht="15" hidden="false" customHeight="false" outlineLevel="0" collapsed="false">
      <c r="A1323" s="78"/>
      <c r="B1323" s="214" t="s">
        <v>286</v>
      </c>
      <c r="C1323" s="210"/>
      <c r="D1323" s="211"/>
      <c r="E1323" s="30"/>
      <c r="F1323" s="166" t="n">
        <f aca="false">E1323*D1323</f>
        <v>0</v>
      </c>
    </row>
    <row r="1324" s="167" customFormat="true" ht="15" hidden="false" customHeight="false" outlineLevel="0" collapsed="false">
      <c r="A1324" s="78"/>
      <c r="B1324" s="213" t="s">
        <v>287</v>
      </c>
      <c r="C1324" s="210"/>
      <c r="D1324" s="211"/>
      <c r="E1324" s="30"/>
      <c r="F1324" s="166" t="n">
        <f aca="false">E1324*D1324</f>
        <v>0</v>
      </c>
    </row>
    <row r="1325" s="167" customFormat="true" ht="60" hidden="false" customHeight="false" outlineLevel="0" collapsed="false">
      <c r="A1325" s="124"/>
      <c r="B1325" s="215" t="s">
        <v>288</v>
      </c>
      <c r="C1325" s="127" t="s">
        <v>240</v>
      </c>
      <c r="D1325" s="171" t="n">
        <v>1</v>
      </c>
      <c r="E1325" s="30"/>
      <c r="F1325" s="166" t="n">
        <f aca="false">E1325*D1325</f>
        <v>0</v>
      </c>
    </row>
    <row r="1326" s="218" customFormat="true" ht="60" hidden="false" customHeight="false" outlineLevel="0" collapsed="false">
      <c r="A1326" s="216" t="n">
        <f aca="true">COUNTIF($A$1:INDIRECT(ADDRESS(ROW()-1,1,TRUE())),"&gt;0")+1</f>
        <v>8</v>
      </c>
      <c r="B1326" s="217" t="s">
        <v>289</v>
      </c>
      <c r="C1326" s="127"/>
      <c r="D1326" s="37"/>
      <c r="E1326" s="30"/>
      <c r="F1326" s="166" t="n">
        <f aca="false">ROUND(D1326*E1326,2)</f>
        <v>0</v>
      </c>
    </row>
    <row r="1327" s="218" customFormat="true" ht="16.5" hidden="false" customHeight="false" outlineLevel="0" collapsed="false">
      <c r="A1327" s="216"/>
      <c r="B1327" s="217" t="s">
        <v>839</v>
      </c>
      <c r="C1327" s="127" t="s">
        <v>12</v>
      </c>
      <c r="D1327" s="37" t="n">
        <v>3</v>
      </c>
      <c r="E1327" s="30"/>
      <c r="F1327" s="166" t="n">
        <f aca="false">ROUND(D1327*E1327,2)</f>
        <v>0</v>
      </c>
    </row>
    <row r="1328" s="218" customFormat="true" ht="16.5" hidden="false" customHeight="false" outlineLevel="0" collapsed="false">
      <c r="A1328" s="216"/>
      <c r="B1328" s="217" t="s">
        <v>840</v>
      </c>
      <c r="C1328" s="127" t="s">
        <v>12</v>
      </c>
      <c r="D1328" s="37" t="n">
        <v>1</v>
      </c>
      <c r="E1328" s="30"/>
      <c r="F1328" s="166" t="n">
        <f aca="false">ROUND(D1328*E1328,2)</f>
        <v>0</v>
      </c>
    </row>
    <row r="1329" s="218" customFormat="true" ht="105" hidden="false" customHeight="false" outlineLevel="0" collapsed="false">
      <c r="A1329" s="27" t="n">
        <f aca="true">COUNTIF($A$1:INDIRECT(ADDRESS(ROW()-1,1,TRUE())),"&gt;0")+1</f>
        <v>9</v>
      </c>
      <c r="B1329" s="217" t="s">
        <v>292</v>
      </c>
      <c r="C1329" s="127" t="s">
        <v>293</v>
      </c>
      <c r="D1329" s="37" t="n">
        <v>300</v>
      </c>
      <c r="E1329" s="30"/>
      <c r="F1329" s="166" t="n">
        <f aca="false">ROUND(D1329*E1329,2)</f>
        <v>0</v>
      </c>
    </row>
    <row r="1330" s="218" customFormat="true" ht="90" hidden="false" customHeight="false" outlineLevel="0" collapsed="false">
      <c r="A1330" s="27" t="n">
        <f aca="true">COUNTIF($A$1:INDIRECT(ADDRESS(ROW()-1,1,TRUE())),"&gt;0")+1</f>
        <v>10</v>
      </c>
      <c r="B1330" s="217" t="s">
        <v>841</v>
      </c>
      <c r="C1330" s="127" t="s">
        <v>295</v>
      </c>
      <c r="D1330" s="37" t="n">
        <v>0.35</v>
      </c>
      <c r="E1330" s="30"/>
      <c r="F1330" s="166" t="n">
        <f aca="false">ROUND(D1330*E1330,2)</f>
        <v>0</v>
      </c>
    </row>
    <row r="1331" s="218" customFormat="true" ht="75" hidden="false" customHeight="false" outlineLevel="0" collapsed="false">
      <c r="A1331" s="27" t="n">
        <f aca="true">COUNTIF($A$1:INDIRECT(ADDRESS(ROW()-1,1,TRUE())),"&gt;0")+1</f>
        <v>11</v>
      </c>
      <c r="B1331" s="217" t="s">
        <v>296</v>
      </c>
      <c r="C1331" s="127"/>
      <c r="D1331" s="37"/>
      <c r="E1331" s="30"/>
      <c r="F1331" s="166" t="n">
        <f aca="false">ROUND(D1331*E1331,2)</f>
        <v>0</v>
      </c>
    </row>
    <row r="1332" s="218" customFormat="true" ht="16.5" hidden="false" customHeight="false" outlineLevel="0" collapsed="false">
      <c r="A1332" s="27"/>
      <c r="B1332" s="217" t="s">
        <v>297</v>
      </c>
      <c r="C1332" s="127"/>
      <c r="D1332" s="37"/>
      <c r="E1332" s="30"/>
      <c r="F1332" s="166" t="n">
        <f aca="false">ROUND(D1332*E1332,2)</f>
        <v>0</v>
      </c>
    </row>
    <row r="1333" s="218" customFormat="true" ht="16.5" hidden="false" customHeight="false" outlineLevel="0" collapsed="false">
      <c r="A1333" s="27"/>
      <c r="B1333" s="217" t="s">
        <v>298</v>
      </c>
      <c r="C1333" s="127" t="s">
        <v>299</v>
      </c>
      <c r="D1333" s="37" t="n">
        <v>38</v>
      </c>
      <c r="E1333" s="30"/>
      <c r="F1333" s="166" t="n">
        <f aca="false">ROUND(D1333*E1333,2)</f>
        <v>0</v>
      </c>
    </row>
    <row r="1334" s="218" customFormat="true" ht="45" hidden="false" customHeight="false" outlineLevel="0" collapsed="false">
      <c r="A1334" s="27" t="n">
        <f aca="true">COUNTIF($A$1:INDIRECT(ADDRESS(ROW()-1,1,TRUE())),"&gt;0")+1</f>
        <v>12</v>
      </c>
      <c r="B1334" s="217" t="s">
        <v>300</v>
      </c>
      <c r="C1334" s="127" t="s">
        <v>299</v>
      </c>
      <c r="D1334" s="37" t="n">
        <v>38</v>
      </c>
      <c r="E1334" s="30"/>
      <c r="F1334" s="166" t="n">
        <f aca="false">ROUND(D1334*E1334,2)</f>
        <v>0</v>
      </c>
    </row>
    <row r="1335" s="167" customFormat="true" ht="120" hidden="false" customHeight="false" outlineLevel="0" collapsed="false">
      <c r="A1335" s="112" t="s">
        <v>34</v>
      </c>
      <c r="B1335" s="189" t="s">
        <v>842</v>
      </c>
      <c r="C1335" s="621"/>
      <c r="D1335" s="37"/>
      <c r="E1335" s="30"/>
      <c r="F1335" s="166" t="n">
        <f aca="false">E1335*D1335</f>
        <v>0</v>
      </c>
    </row>
    <row r="1336" s="167" customFormat="true" ht="46.5" hidden="false" customHeight="false" outlineLevel="0" collapsed="false">
      <c r="A1336" s="78"/>
      <c r="B1336" s="442" t="s">
        <v>843</v>
      </c>
      <c r="C1336" s="127"/>
      <c r="D1336" s="28"/>
      <c r="E1336" s="30"/>
      <c r="F1336" s="166" t="n">
        <f aca="false">E1336*D1336</f>
        <v>0</v>
      </c>
    </row>
    <row r="1337" s="167" customFormat="true" ht="15" hidden="false" customHeight="false" outlineLevel="0" collapsed="false">
      <c r="A1337" s="124"/>
      <c r="B1337" s="220" t="s">
        <v>844</v>
      </c>
      <c r="C1337" s="127" t="s">
        <v>12</v>
      </c>
      <c r="D1337" s="37" t="n">
        <v>2</v>
      </c>
      <c r="E1337" s="30"/>
      <c r="F1337" s="166" t="n">
        <f aca="false">E1337*D1337</f>
        <v>0</v>
      </c>
    </row>
    <row r="1338" s="167" customFormat="true" ht="45" hidden="false" customHeight="false" outlineLevel="0" collapsed="false">
      <c r="A1338" s="112" t="s">
        <v>304</v>
      </c>
      <c r="B1338" s="225" t="s">
        <v>315</v>
      </c>
      <c r="C1338" s="28"/>
      <c r="D1338" s="226"/>
      <c r="E1338" s="30"/>
      <c r="F1338" s="166" t="n">
        <f aca="false">E1338*D1338</f>
        <v>0</v>
      </c>
    </row>
    <row r="1339" s="167" customFormat="true" ht="15" hidden="false" customHeight="false" outlineLevel="0" collapsed="false">
      <c r="A1339" s="124"/>
      <c r="B1339" s="227" t="s">
        <v>316</v>
      </c>
      <c r="C1339" s="41" t="s">
        <v>12</v>
      </c>
      <c r="D1339" s="228" t="n">
        <v>1</v>
      </c>
      <c r="E1339" s="30"/>
      <c r="F1339" s="166" t="n">
        <f aca="false">E1339*D1339</f>
        <v>0</v>
      </c>
    </row>
    <row r="1340" s="167" customFormat="true" ht="45" hidden="false" customHeight="false" outlineLevel="0" collapsed="false">
      <c r="A1340" s="112" t="s">
        <v>314</v>
      </c>
      <c r="B1340" s="229" t="s">
        <v>318</v>
      </c>
      <c r="C1340" s="41"/>
      <c r="D1340" s="28"/>
      <c r="E1340" s="30"/>
      <c r="F1340" s="166" t="n">
        <f aca="false">E1340*D1340</f>
        <v>0</v>
      </c>
    </row>
    <row r="1341" s="167" customFormat="true" ht="15" hidden="false" customHeight="false" outlineLevel="0" collapsed="false">
      <c r="A1341" s="124"/>
      <c r="B1341" s="229" t="s">
        <v>319</v>
      </c>
      <c r="C1341" s="41" t="s">
        <v>12</v>
      </c>
      <c r="D1341" s="28" t="n">
        <v>1</v>
      </c>
      <c r="E1341" s="30"/>
      <c r="F1341" s="166" t="n">
        <f aca="false">E1341*D1341</f>
        <v>0</v>
      </c>
    </row>
    <row r="1342" s="167" customFormat="true" ht="45" hidden="false" customHeight="false" outlineLevel="0" collapsed="false">
      <c r="A1342" s="112" t="s">
        <v>317</v>
      </c>
      <c r="B1342" s="622" t="s">
        <v>321</v>
      </c>
      <c r="C1342" s="621"/>
      <c r="D1342" s="621"/>
      <c r="E1342" s="30"/>
      <c r="F1342" s="166" t="n">
        <f aca="false">E1342*D1342</f>
        <v>0</v>
      </c>
    </row>
    <row r="1343" s="167" customFormat="true" ht="46.5" hidden="false" customHeight="false" outlineLevel="0" collapsed="false">
      <c r="A1343" s="78"/>
      <c r="B1343" s="623" t="s">
        <v>786</v>
      </c>
      <c r="C1343" s="221"/>
      <c r="D1343" s="221"/>
      <c r="E1343" s="30"/>
      <c r="F1343" s="166" t="n">
        <f aca="false">E1343*D1343</f>
        <v>0</v>
      </c>
    </row>
    <row r="1344" s="167" customFormat="true" ht="15" hidden="false" customHeight="false" outlineLevel="0" collapsed="false">
      <c r="A1344" s="78"/>
      <c r="B1344" s="624" t="s">
        <v>323</v>
      </c>
      <c r="C1344" s="625"/>
      <c r="D1344" s="625"/>
      <c r="E1344" s="30"/>
      <c r="F1344" s="166" t="n">
        <f aca="false">E1344*D1344</f>
        <v>0</v>
      </c>
    </row>
    <row r="1345" s="167" customFormat="true" ht="15" hidden="false" customHeight="false" outlineLevel="0" collapsed="false">
      <c r="A1345" s="78"/>
      <c r="B1345" s="229" t="s">
        <v>316</v>
      </c>
      <c r="C1345" s="28" t="s">
        <v>12</v>
      </c>
      <c r="D1345" s="28" t="n">
        <v>1</v>
      </c>
      <c r="E1345" s="30"/>
      <c r="F1345" s="166" t="n">
        <f aca="false">E1345*D1345</f>
        <v>0</v>
      </c>
    </row>
    <row r="1346" s="167" customFormat="true" ht="45" hidden="false" customHeight="false" outlineLevel="0" collapsed="false">
      <c r="A1346" s="112" t="s">
        <v>320</v>
      </c>
      <c r="B1346" s="622" t="s">
        <v>325</v>
      </c>
      <c r="C1346" s="621"/>
      <c r="D1346" s="621"/>
      <c r="E1346" s="30"/>
      <c r="F1346" s="166" t="n">
        <f aca="false">E1346*D1346</f>
        <v>0</v>
      </c>
    </row>
    <row r="1347" s="167" customFormat="true" ht="46.5" hidden="false" customHeight="false" outlineLevel="0" collapsed="false">
      <c r="A1347" s="78"/>
      <c r="B1347" s="623" t="s">
        <v>696</v>
      </c>
      <c r="C1347" s="221"/>
      <c r="D1347" s="221"/>
      <c r="E1347" s="30"/>
      <c r="F1347" s="166" t="n">
        <f aca="false">E1347*D1347</f>
        <v>0</v>
      </c>
    </row>
    <row r="1348" s="167" customFormat="true" ht="15" hidden="false" customHeight="false" outlineLevel="0" collapsed="false">
      <c r="A1348" s="78"/>
      <c r="B1348" s="624" t="s">
        <v>327</v>
      </c>
      <c r="C1348" s="625"/>
      <c r="D1348" s="625"/>
      <c r="E1348" s="30"/>
      <c r="F1348" s="166" t="n">
        <f aca="false">E1348*D1348</f>
        <v>0</v>
      </c>
    </row>
    <row r="1349" s="167" customFormat="true" ht="15" hidden="false" customHeight="false" outlineLevel="0" collapsed="false">
      <c r="A1349" s="78"/>
      <c r="B1349" s="229" t="s">
        <v>328</v>
      </c>
      <c r="C1349" s="28" t="s">
        <v>12</v>
      </c>
      <c r="D1349" s="28" t="n">
        <v>1</v>
      </c>
      <c r="E1349" s="30"/>
      <c r="F1349" s="166" t="n">
        <f aca="false">E1349*D1349</f>
        <v>0</v>
      </c>
    </row>
    <row r="1350" s="167" customFormat="true" ht="30" hidden="false" customHeight="false" outlineLevel="0" collapsed="false">
      <c r="A1350" s="112" t="s">
        <v>324</v>
      </c>
      <c r="B1350" s="622" t="s">
        <v>330</v>
      </c>
      <c r="C1350" s="621"/>
      <c r="D1350" s="621"/>
      <c r="E1350" s="30"/>
      <c r="F1350" s="166" t="n">
        <f aca="false">E1350*D1350</f>
        <v>0</v>
      </c>
    </row>
    <row r="1351" s="167" customFormat="true" ht="46.5" hidden="false" customHeight="false" outlineLevel="0" collapsed="false">
      <c r="A1351" s="78"/>
      <c r="B1351" s="624" t="s">
        <v>698</v>
      </c>
      <c r="C1351" s="625"/>
      <c r="D1351" s="625"/>
      <c r="E1351" s="30"/>
      <c r="F1351" s="166" t="n">
        <f aca="false">E1351*D1351</f>
        <v>0</v>
      </c>
    </row>
    <row r="1352" s="167" customFormat="true" ht="15" hidden="false" customHeight="false" outlineLevel="0" collapsed="false">
      <c r="A1352" s="78"/>
      <c r="B1352" s="229" t="s">
        <v>332</v>
      </c>
      <c r="C1352" s="28" t="s">
        <v>12</v>
      </c>
      <c r="D1352" s="28" t="n">
        <v>1</v>
      </c>
      <c r="E1352" s="30"/>
      <c r="F1352" s="166" t="n">
        <f aca="false">E1352*D1352</f>
        <v>0</v>
      </c>
    </row>
    <row r="1353" s="167" customFormat="true" ht="60" hidden="false" customHeight="false" outlineLevel="0" collapsed="false">
      <c r="A1353" s="112" t="s">
        <v>329</v>
      </c>
      <c r="B1353" s="229" t="s">
        <v>333</v>
      </c>
      <c r="C1353" s="28"/>
      <c r="D1353" s="221"/>
      <c r="E1353" s="30"/>
      <c r="F1353" s="166" t="n">
        <f aca="false">E1353*D1353</f>
        <v>0</v>
      </c>
    </row>
    <row r="1354" s="167" customFormat="true" ht="15" hidden="false" customHeight="false" outlineLevel="0" collapsed="false">
      <c r="A1354" s="78"/>
      <c r="B1354" s="229" t="s">
        <v>319</v>
      </c>
      <c r="C1354" s="28" t="s">
        <v>12</v>
      </c>
      <c r="D1354" s="28" t="n">
        <v>2</v>
      </c>
      <c r="E1354" s="30"/>
      <c r="F1354" s="166" t="n">
        <f aca="false">E1354*D1354</f>
        <v>0</v>
      </c>
    </row>
    <row r="1355" s="167" customFormat="true" ht="15" hidden="false" customHeight="false" outlineLevel="0" collapsed="false">
      <c r="A1355" s="124"/>
      <c r="B1355" s="229" t="s">
        <v>316</v>
      </c>
      <c r="C1355" s="28" t="s">
        <v>12</v>
      </c>
      <c r="D1355" s="28" t="n">
        <v>2</v>
      </c>
      <c r="E1355" s="30"/>
      <c r="F1355" s="166" t="n">
        <f aca="false">E1355*D1355</f>
        <v>0</v>
      </c>
    </row>
    <row r="1356" s="167" customFormat="true" ht="30" hidden="false" customHeight="false" outlineLevel="0" collapsed="false">
      <c r="A1356" s="112" t="s">
        <v>241</v>
      </c>
      <c r="B1356" s="233" t="s">
        <v>337</v>
      </c>
      <c r="C1356" s="234"/>
      <c r="D1356" s="234"/>
      <c r="E1356" s="30"/>
      <c r="F1356" s="166" t="n">
        <f aca="false">E1356*D1356</f>
        <v>0</v>
      </c>
    </row>
    <row r="1357" s="167" customFormat="true" ht="15" hidden="false" customHeight="false" outlineLevel="0" collapsed="false">
      <c r="A1357" s="124"/>
      <c r="B1357" s="235" t="s">
        <v>316</v>
      </c>
      <c r="C1357" s="236" t="s">
        <v>338</v>
      </c>
      <c r="D1357" s="237" t="n">
        <v>28</v>
      </c>
      <c r="E1357" s="30"/>
      <c r="F1357" s="166" t="n">
        <f aca="false">E1357*D1357</f>
        <v>0</v>
      </c>
    </row>
    <row r="1358" s="167" customFormat="true" ht="30" hidden="false" customHeight="false" outlineLevel="0" collapsed="false">
      <c r="A1358" s="112" t="s">
        <v>336</v>
      </c>
      <c r="B1358" s="626" t="s">
        <v>339</v>
      </c>
      <c r="C1358" s="239"/>
      <c r="D1358" s="240"/>
      <c r="E1358" s="30"/>
      <c r="F1358" s="166" t="n">
        <f aca="false">E1358*D1358</f>
        <v>0</v>
      </c>
    </row>
    <row r="1359" s="167" customFormat="true" ht="46.5" hidden="false" customHeight="false" outlineLevel="0" collapsed="false">
      <c r="A1359" s="78"/>
      <c r="B1359" s="627" t="s">
        <v>845</v>
      </c>
      <c r="C1359" s="242"/>
      <c r="D1359" s="243"/>
      <c r="E1359" s="30"/>
      <c r="F1359" s="166" t="n">
        <f aca="false">E1359*D1359</f>
        <v>0</v>
      </c>
    </row>
    <row r="1360" s="167" customFormat="true" ht="15" hidden="false" customHeight="false" outlineLevel="0" collapsed="false">
      <c r="A1360" s="78"/>
      <c r="B1360" s="628" t="s">
        <v>341</v>
      </c>
      <c r="C1360" s="236"/>
      <c r="D1360" s="237"/>
      <c r="E1360" s="30"/>
      <c r="F1360" s="166" t="n">
        <f aca="false">E1360*D1360</f>
        <v>0</v>
      </c>
    </row>
    <row r="1361" s="167" customFormat="true" ht="15" hidden="false" customHeight="false" outlineLevel="0" collapsed="false">
      <c r="A1361" s="124"/>
      <c r="B1361" s="245" t="s">
        <v>342</v>
      </c>
      <c r="C1361" s="246" t="s">
        <v>338</v>
      </c>
      <c r="D1361" s="234" t="n">
        <v>24</v>
      </c>
      <c r="E1361" s="30"/>
      <c r="F1361" s="166" t="n">
        <f aca="false">E1361*D1361</f>
        <v>0</v>
      </c>
    </row>
    <row r="1362" s="167" customFormat="true" ht="45" hidden="false" customHeight="false" outlineLevel="0" collapsed="false">
      <c r="A1362" s="27" t="s">
        <v>244</v>
      </c>
      <c r="B1362" s="247" t="s">
        <v>343</v>
      </c>
      <c r="C1362" s="127"/>
      <c r="D1362" s="248" t="n">
        <v>0.5</v>
      </c>
      <c r="E1362" s="30"/>
      <c r="F1362" s="166" t="n">
        <f aca="false">E1362*D1362</f>
        <v>0</v>
      </c>
    </row>
    <row r="1363" s="167" customFormat="true" ht="30" hidden="false" customHeight="false" outlineLevel="0" collapsed="false">
      <c r="A1363" s="27" t="s">
        <v>246</v>
      </c>
      <c r="B1363" s="247" t="s">
        <v>344</v>
      </c>
      <c r="C1363" s="28" t="s">
        <v>313</v>
      </c>
      <c r="D1363" s="234" t="n">
        <v>6</v>
      </c>
      <c r="E1363" s="30"/>
      <c r="F1363" s="166" t="n">
        <f aca="false">E1363*D1363</f>
        <v>0</v>
      </c>
    </row>
    <row r="1364" s="167" customFormat="true" ht="45" hidden="false" customHeight="false" outlineLevel="0" collapsed="false">
      <c r="A1364" s="112" t="s">
        <v>248</v>
      </c>
      <c r="B1364" s="216" t="s">
        <v>345</v>
      </c>
      <c r="C1364" s="249"/>
      <c r="D1364" s="240"/>
      <c r="E1364" s="30"/>
      <c r="F1364" s="166" t="n">
        <f aca="false">E1364*D1364</f>
        <v>0</v>
      </c>
    </row>
    <row r="1365" s="167" customFormat="true" ht="46.5" hidden="false" customHeight="false" outlineLevel="0" collapsed="false">
      <c r="A1365" s="78"/>
      <c r="B1365" s="250" t="s">
        <v>703</v>
      </c>
      <c r="C1365" s="251"/>
      <c r="D1365" s="243"/>
      <c r="E1365" s="30"/>
      <c r="F1365" s="166" t="n">
        <f aca="false">E1365*D1365</f>
        <v>0</v>
      </c>
    </row>
    <row r="1366" s="167" customFormat="true" ht="15" hidden="false" customHeight="false" outlineLevel="0" collapsed="false">
      <c r="A1366" s="78"/>
      <c r="B1366" s="252" t="s">
        <v>347</v>
      </c>
      <c r="C1366" s="253"/>
      <c r="D1366" s="237"/>
      <c r="E1366" s="30"/>
      <c r="F1366" s="166" t="n">
        <f aca="false">E1366*D1366</f>
        <v>0</v>
      </c>
    </row>
    <row r="1367" s="167" customFormat="true" ht="15" hidden="false" customHeight="false" outlineLevel="0" collapsed="false">
      <c r="A1367" s="124"/>
      <c r="B1367" s="247" t="s">
        <v>348</v>
      </c>
      <c r="C1367" s="246" t="s">
        <v>338</v>
      </c>
      <c r="D1367" s="234" t="n">
        <f aca="false">D1357</f>
        <v>28</v>
      </c>
      <c r="E1367" s="30"/>
      <c r="F1367" s="166" t="n">
        <f aca="false">E1367*D1367</f>
        <v>0</v>
      </c>
    </row>
    <row r="1368" s="167" customFormat="true" ht="30" hidden="false" customHeight="false" outlineLevel="0" collapsed="false">
      <c r="A1368" s="27" t="s">
        <v>250</v>
      </c>
      <c r="B1368" s="254" t="s">
        <v>349</v>
      </c>
      <c r="C1368" s="246" t="s">
        <v>12</v>
      </c>
      <c r="D1368" s="171" t="n">
        <v>4</v>
      </c>
      <c r="E1368" s="30"/>
      <c r="F1368" s="166" t="n">
        <f aca="false">E1368*D1368</f>
        <v>0</v>
      </c>
    </row>
    <row r="1369" s="167" customFormat="true" ht="30" hidden="false" customHeight="false" outlineLevel="0" collapsed="false">
      <c r="A1369" s="27" t="s">
        <v>255</v>
      </c>
      <c r="B1369" s="254" t="s">
        <v>351</v>
      </c>
      <c r="C1369" s="246" t="s">
        <v>12</v>
      </c>
      <c r="D1369" s="171" t="n">
        <v>2</v>
      </c>
      <c r="E1369" s="30"/>
      <c r="F1369" s="166" t="n">
        <f aca="false">E1369*D1369</f>
        <v>0</v>
      </c>
    </row>
    <row r="1370" s="167" customFormat="true" ht="30" hidden="false" customHeight="false" outlineLevel="0" collapsed="false">
      <c r="A1370" s="27" t="s">
        <v>350</v>
      </c>
      <c r="B1370" s="254" t="s">
        <v>353</v>
      </c>
      <c r="C1370" s="246" t="s">
        <v>12</v>
      </c>
      <c r="D1370" s="171" t="n">
        <v>2</v>
      </c>
      <c r="E1370" s="30"/>
      <c r="F1370" s="166" t="n">
        <f aca="false">E1370*D1370</f>
        <v>0</v>
      </c>
    </row>
    <row r="1371" s="167" customFormat="true" ht="330.95" hidden="false" customHeight="false" outlineLevel="0" collapsed="false">
      <c r="A1371" s="112" t="s">
        <v>352</v>
      </c>
      <c r="B1371" s="255" t="s">
        <v>780</v>
      </c>
      <c r="C1371" s="246"/>
      <c r="D1371" s="171"/>
      <c r="E1371" s="30"/>
      <c r="F1371" s="166" t="n">
        <f aca="false">E1371*D1371</f>
        <v>0</v>
      </c>
    </row>
    <row r="1372" s="167" customFormat="true" ht="15" hidden="false" customHeight="false" outlineLevel="0" collapsed="false">
      <c r="A1372" s="78"/>
      <c r="B1372" s="256" t="s">
        <v>846</v>
      </c>
      <c r="C1372" s="257" t="s">
        <v>357</v>
      </c>
      <c r="D1372" s="171" t="n">
        <v>1</v>
      </c>
      <c r="E1372" s="30"/>
      <c r="F1372" s="166" t="n">
        <f aca="false">E1372*D1372</f>
        <v>0</v>
      </c>
    </row>
    <row r="1373" s="167" customFormat="true" ht="15" hidden="false" customHeight="false" outlineLevel="0" collapsed="false">
      <c r="A1373" s="78"/>
      <c r="B1373" s="258" t="s">
        <v>847</v>
      </c>
      <c r="C1373" s="259"/>
      <c r="D1373" s="260"/>
      <c r="E1373" s="30"/>
      <c r="F1373" s="166" t="n">
        <f aca="false">E1373*D1373</f>
        <v>0</v>
      </c>
    </row>
    <row r="1374" s="167" customFormat="true" ht="15" hidden="false" customHeight="false" outlineLevel="0" collapsed="false">
      <c r="A1374" s="124"/>
      <c r="B1374" s="261" t="s">
        <v>359</v>
      </c>
      <c r="C1374" s="262"/>
      <c r="D1374" s="263"/>
      <c r="E1374" s="30"/>
      <c r="F1374" s="166" t="n">
        <f aca="false">E1374*D1374</f>
        <v>0</v>
      </c>
    </row>
    <row r="1375" s="167" customFormat="true" ht="30" hidden="false" customHeight="false" outlineLevel="0" collapsed="false">
      <c r="A1375" s="112" t="s">
        <v>661</v>
      </c>
      <c r="B1375" s="164" t="s">
        <v>361</v>
      </c>
      <c r="C1375" s="132"/>
      <c r="D1375" s="264"/>
      <c r="E1375" s="30"/>
      <c r="F1375" s="166" t="n">
        <f aca="false">E1375*D1375</f>
        <v>0</v>
      </c>
    </row>
    <row r="1376" s="167" customFormat="true" ht="30" hidden="false" customHeight="false" outlineLevel="0" collapsed="false">
      <c r="A1376" s="78"/>
      <c r="B1376" s="168" t="s">
        <v>615</v>
      </c>
      <c r="C1376" s="132"/>
      <c r="D1376" s="264"/>
      <c r="E1376" s="30"/>
      <c r="F1376" s="166" t="n">
        <f aca="false">E1376*D1376</f>
        <v>0</v>
      </c>
    </row>
    <row r="1377" s="167" customFormat="true" ht="15" hidden="false" customHeight="false" outlineLevel="0" collapsed="false">
      <c r="A1377" s="78"/>
      <c r="B1377" s="168" t="s">
        <v>362</v>
      </c>
      <c r="C1377" s="132"/>
      <c r="D1377" s="264"/>
      <c r="E1377" s="30"/>
      <c r="F1377" s="166" t="n">
        <f aca="false">E1377*D1377</f>
        <v>0</v>
      </c>
    </row>
    <row r="1378" s="167" customFormat="true" ht="15" hidden="false" customHeight="false" outlineLevel="0" collapsed="false">
      <c r="A1378" s="78"/>
      <c r="B1378" s="265" t="s">
        <v>363</v>
      </c>
      <c r="C1378" s="629"/>
      <c r="D1378" s="630"/>
      <c r="E1378" s="30"/>
      <c r="F1378" s="166" t="n">
        <f aca="false">E1378*D1378</f>
        <v>0</v>
      </c>
    </row>
    <row r="1379" s="167" customFormat="true" ht="15" hidden="false" customHeight="false" outlineLevel="0" collapsed="false">
      <c r="A1379" s="78"/>
      <c r="B1379" s="268" t="s">
        <v>848</v>
      </c>
      <c r="C1379" s="629"/>
      <c r="D1379" s="630"/>
      <c r="E1379" s="30"/>
      <c r="F1379" s="166" t="n">
        <f aca="false">E1379*D1379</f>
        <v>0</v>
      </c>
    </row>
    <row r="1380" s="167" customFormat="true" ht="15" hidden="false" customHeight="false" outlineLevel="0" collapsed="false">
      <c r="A1380" s="78"/>
      <c r="B1380" s="265" t="s">
        <v>365</v>
      </c>
      <c r="C1380" s="629"/>
      <c r="D1380" s="630"/>
      <c r="E1380" s="30"/>
      <c r="F1380" s="166" t="n">
        <f aca="false">E1380*D1380</f>
        <v>0</v>
      </c>
    </row>
    <row r="1381" s="167" customFormat="true" ht="15" hidden="false" customHeight="false" outlineLevel="0" collapsed="false">
      <c r="A1381" s="78"/>
      <c r="B1381" s="269" t="s">
        <v>366</v>
      </c>
      <c r="C1381" s="629"/>
      <c r="D1381" s="630"/>
      <c r="E1381" s="30"/>
      <c r="F1381" s="166" t="n">
        <f aca="false">E1381*D1381</f>
        <v>0</v>
      </c>
    </row>
    <row r="1382" s="167" customFormat="true" ht="15" hidden="false" customHeight="false" outlineLevel="0" collapsed="false">
      <c r="A1382" s="78"/>
      <c r="B1382" s="265" t="s">
        <v>367</v>
      </c>
      <c r="C1382" s="629"/>
      <c r="D1382" s="630"/>
      <c r="E1382" s="30"/>
      <c r="F1382" s="166" t="n">
        <f aca="false">E1382*D1382</f>
        <v>0</v>
      </c>
    </row>
    <row r="1383" s="167" customFormat="true" ht="15" hidden="false" customHeight="false" outlineLevel="0" collapsed="false">
      <c r="A1383" s="78"/>
      <c r="B1383" s="265" t="s">
        <v>368</v>
      </c>
      <c r="C1383" s="631"/>
      <c r="D1383" s="351"/>
      <c r="E1383" s="30"/>
      <c r="F1383" s="166" t="n">
        <f aca="false">E1383*D1383</f>
        <v>0</v>
      </c>
    </row>
    <row r="1384" s="167" customFormat="true" ht="15" hidden="false" customHeight="false" outlineLevel="0" collapsed="false">
      <c r="A1384" s="78"/>
      <c r="B1384" s="265" t="s">
        <v>369</v>
      </c>
      <c r="C1384" s="631"/>
      <c r="D1384" s="351"/>
      <c r="E1384" s="30"/>
      <c r="F1384" s="166" t="n">
        <f aca="false">E1384*D1384</f>
        <v>0</v>
      </c>
    </row>
    <row r="1385" s="167" customFormat="true" ht="15" hidden="false" customHeight="false" outlineLevel="0" collapsed="false">
      <c r="A1385" s="78"/>
      <c r="B1385" s="265" t="s">
        <v>732</v>
      </c>
      <c r="C1385" s="631"/>
      <c r="D1385" s="351"/>
      <c r="E1385" s="30"/>
      <c r="F1385" s="166" t="n">
        <f aca="false">E1385*D1385</f>
        <v>0</v>
      </c>
    </row>
    <row r="1386" s="167" customFormat="true" ht="15" hidden="false" customHeight="false" outlineLevel="0" collapsed="false">
      <c r="A1386" s="78"/>
      <c r="B1386" s="265" t="s">
        <v>849</v>
      </c>
      <c r="C1386" s="631"/>
      <c r="D1386" s="351"/>
      <c r="E1386" s="30"/>
      <c r="F1386" s="166" t="n">
        <f aca="false">E1386*D1386</f>
        <v>0</v>
      </c>
    </row>
    <row r="1387" s="167" customFormat="true" ht="15" hidden="false" customHeight="false" outlineLevel="0" collapsed="false">
      <c r="A1387" s="78"/>
      <c r="B1387" s="265" t="s">
        <v>850</v>
      </c>
      <c r="C1387" s="631"/>
      <c r="D1387" s="351"/>
      <c r="E1387" s="30"/>
      <c r="F1387" s="166" t="n">
        <f aca="false">E1387*D1387</f>
        <v>0</v>
      </c>
    </row>
    <row r="1388" s="167" customFormat="true" ht="15" hidden="false" customHeight="false" outlineLevel="0" collapsed="false">
      <c r="A1388" s="78"/>
      <c r="B1388" s="265" t="s">
        <v>373</v>
      </c>
      <c r="C1388" s="631"/>
      <c r="D1388" s="351"/>
      <c r="E1388" s="30"/>
      <c r="F1388" s="166" t="n">
        <f aca="false">E1388*D1388</f>
        <v>0</v>
      </c>
    </row>
    <row r="1389" s="167" customFormat="true" ht="15" hidden="false" customHeight="false" outlineLevel="0" collapsed="false">
      <c r="A1389" s="78"/>
      <c r="B1389" s="265" t="s">
        <v>374</v>
      </c>
      <c r="C1389" s="631"/>
      <c r="D1389" s="351"/>
      <c r="E1389" s="30"/>
      <c r="F1389" s="166" t="n">
        <f aca="false">E1389*D1389</f>
        <v>0</v>
      </c>
    </row>
    <row r="1390" s="167" customFormat="true" ht="15" hidden="false" customHeight="false" outlineLevel="0" collapsed="false">
      <c r="A1390" s="78"/>
      <c r="B1390" s="265" t="s">
        <v>375</v>
      </c>
      <c r="C1390" s="631"/>
      <c r="D1390" s="351"/>
      <c r="E1390" s="30"/>
      <c r="F1390" s="166" t="n">
        <f aca="false">E1390*D1390</f>
        <v>0</v>
      </c>
    </row>
    <row r="1391" s="167" customFormat="true" ht="15" hidden="false" customHeight="false" outlineLevel="0" collapsed="false">
      <c r="A1391" s="78"/>
      <c r="B1391" s="265" t="s">
        <v>376</v>
      </c>
      <c r="C1391" s="631"/>
      <c r="D1391" s="351"/>
      <c r="E1391" s="30"/>
      <c r="F1391" s="166" t="n">
        <f aca="false">E1391*D1391</f>
        <v>0</v>
      </c>
    </row>
    <row r="1392" s="167" customFormat="true" ht="15" hidden="false" customHeight="false" outlineLevel="0" collapsed="false">
      <c r="A1392" s="124"/>
      <c r="B1392" s="632"/>
      <c r="C1392" s="274" t="s">
        <v>240</v>
      </c>
      <c r="D1392" s="274" t="n">
        <v>1</v>
      </c>
      <c r="E1392" s="30"/>
      <c r="F1392" s="166" t="n">
        <f aca="false">E1392*D1392</f>
        <v>0</v>
      </c>
    </row>
    <row r="1393" s="167" customFormat="true" ht="45" hidden="false" customHeight="false" outlineLevel="0" collapsed="false">
      <c r="A1393" s="112" t="s">
        <v>360</v>
      </c>
      <c r="B1393" s="207" t="s">
        <v>378</v>
      </c>
      <c r="C1393" s="114"/>
      <c r="D1393" s="275"/>
      <c r="E1393" s="30"/>
      <c r="F1393" s="166" t="n">
        <f aca="false">E1393*D1393</f>
        <v>0</v>
      </c>
    </row>
    <row r="1394" s="167" customFormat="true" ht="75" hidden="false" customHeight="false" outlineLevel="0" collapsed="false">
      <c r="A1394" s="78"/>
      <c r="B1394" s="2" t="s">
        <v>379</v>
      </c>
      <c r="C1394" s="145"/>
      <c r="D1394" s="169"/>
      <c r="E1394" s="30"/>
      <c r="F1394" s="166" t="n">
        <f aca="false">E1394*D1394</f>
        <v>0</v>
      </c>
    </row>
    <row r="1395" s="167" customFormat="true" ht="75" hidden="false" customHeight="false" outlineLevel="0" collapsed="false">
      <c r="A1395" s="78"/>
      <c r="B1395" s="2" t="s">
        <v>380</v>
      </c>
      <c r="C1395" s="145"/>
      <c r="D1395" s="169"/>
      <c r="E1395" s="30"/>
      <c r="F1395" s="166" t="n">
        <f aca="false">E1395*D1395</f>
        <v>0</v>
      </c>
    </row>
    <row r="1396" s="167" customFormat="true" ht="75" hidden="false" customHeight="false" outlineLevel="0" collapsed="false">
      <c r="A1396" s="78"/>
      <c r="B1396" s="2" t="s">
        <v>381</v>
      </c>
      <c r="C1396" s="145"/>
      <c r="D1396" s="169"/>
      <c r="E1396" s="30"/>
      <c r="F1396" s="166" t="n">
        <f aca="false">E1396*D1396</f>
        <v>0</v>
      </c>
    </row>
    <row r="1397" s="167" customFormat="true" ht="75" hidden="false" customHeight="false" outlineLevel="0" collapsed="false">
      <c r="A1397" s="78"/>
      <c r="B1397" s="2" t="s">
        <v>382</v>
      </c>
      <c r="C1397" s="145"/>
      <c r="D1397" s="169"/>
      <c r="E1397" s="30"/>
      <c r="F1397" s="166" t="n">
        <f aca="false">E1397*D1397</f>
        <v>0</v>
      </c>
    </row>
    <row r="1398" s="167" customFormat="true" ht="90" hidden="false" customHeight="false" outlineLevel="0" collapsed="false">
      <c r="A1398" s="78"/>
      <c r="B1398" s="2" t="s">
        <v>383</v>
      </c>
      <c r="C1398" s="145"/>
      <c r="D1398" s="169"/>
      <c r="E1398" s="30"/>
      <c r="F1398" s="166" t="n">
        <f aca="false">E1398*D1398</f>
        <v>0</v>
      </c>
    </row>
    <row r="1399" s="167" customFormat="true" ht="15" hidden="false" customHeight="false" outlineLevel="0" collapsed="false">
      <c r="A1399" s="124"/>
      <c r="B1399" s="75"/>
      <c r="C1399" s="277" t="s">
        <v>240</v>
      </c>
      <c r="D1399" s="277" t="n">
        <v>1</v>
      </c>
      <c r="E1399" s="30"/>
      <c r="F1399" s="166" t="n">
        <f aca="false">E1399*D1399</f>
        <v>0</v>
      </c>
    </row>
    <row r="1400" s="167" customFormat="true" ht="45" hidden="false" customHeight="false" outlineLevel="0" collapsed="false">
      <c r="A1400" s="27" t="s">
        <v>377</v>
      </c>
      <c r="B1400" s="278" t="s">
        <v>385</v>
      </c>
      <c r="C1400" s="277" t="s">
        <v>240</v>
      </c>
      <c r="D1400" s="277" t="n">
        <v>1</v>
      </c>
      <c r="E1400" s="30"/>
      <c r="F1400" s="166" t="n">
        <f aca="false">E1400*D1400</f>
        <v>0</v>
      </c>
    </row>
    <row r="1401" s="167" customFormat="true" ht="30" hidden="false" customHeight="false" outlineLevel="0" collapsed="false">
      <c r="A1401" s="27" t="s">
        <v>384</v>
      </c>
      <c r="B1401" s="278" t="s">
        <v>387</v>
      </c>
      <c r="C1401" s="277" t="s">
        <v>240</v>
      </c>
      <c r="D1401" s="277" t="n">
        <v>1</v>
      </c>
      <c r="E1401" s="30"/>
      <c r="F1401" s="166" t="n">
        <f aca="false">E1401*D1401</f>
        <v>0</v>
      </c>
    </row>
    <row r="1402" s="167" customFormat="true" ht="30" hidden="false" customHeight="false" outlineLevel="0" collapsed="false">
      <c r="A1402" s="27" t="s">
        <v>386</v>
      </c>
      <c r="B1402" s="278" t="s">
        <v>389</v>
      </c>
      <c r="C1402" s="277" t="s">
        <v>240</v>
      </c>
      <c r="D1402" s="277" t="n">
        <v>1</v>
      </c>
      <c r="E1402" s="30"/>
      <c r="F1402" s="166" t="n">
        <f aca="false">E1402*D1402</f>
        <v>0</v>
      </c>
    </row>
    <row r="1403" s="167" customFormat="true" ht="30" hidden="false" customHeight="false" outlineLevel="0" collapsed="false">
      <c r="A1403" s="27" t="s">
        <v>388</v>
      </c>
      <c r="B1403" s="278" t="s">
        <v>245</v>
      </c>
      <c r="C1403" s="277" t="s">
        <v>240</v>
      </c>
      <c r="D1403" s="277" t="n">
        <v>1</v>
      </c>
      <c r="E1403" s="30"/>
      <c r="F1403" s="166" t="n">
        <f aca="false">E1403*D1403</f>
        <v>0</v>
      </c>
    </row>
    <row r="1404" s="167" customFormat="true" ht="45" hidden="false" customHeight="false" outlineLevel="0" collapsed="false">
      <c r="A1404" s="112" t="s">
        <v>390</v>
      </c>
      <c r="B1404" s="189" t="s">
        <v>247</v>
      </c>
      <c r="C1404" s="277" t="s">
        <v>240</v>
      </c>
      <c r="D1404" s="274" t="n">
        <v>1</v>
      </c>
      <c r="E1404" s="30"/>
      <c r="F1404" s="166" t="n">
        <f aca="false">E1404*D1404</f>
        <v>0</v>
      </c>
    </row>
    <row r="1405" s="167" customFormat="true" ht="30" hidden="false" customHeight="false" outlineLevel="0" collapsed="false">
      <c r="A1405" s="112" t="s">
        <v>391</v>
      </c>
      <c r="B1405" s="279" t="s">
        <v>251</v>
      </c>
      <c r="C1405" s="280"/>
      <c r="D1405" s="281"/>
      <c r="E1405" s="30"/>
      <c r="F1405" s="166" t="n">
        <f aca="false">E1405*D1405</f>
        <v>0</v>
      </c>
    </row>
    <row r="1406" s="167" customFormat="true" ht="15" hidden="false" customHeight="false" outlineLevel="0" collapsed="false">
      <c r="A1406" s="78"/>
      <c r="B1406" s="282" t="s">
        <v>393</v>
      </c>
      <c r="C1406" s="283"/>
      <c r="D1406" s="284"/>
      <c r="E1406" s="30"/>
      <c r="F1406" s="166" t="n">
        <f aca="false">E1406*D1406</f>
        <v>0</v>
      </c>
    </row>
    <row r="1407" s="167" customFormat="true" ht="15" hidden="false" customHeight="false" outlineLevel="0" collapsed="false">
      <c r="A1407" s="78"/>
      <c r="B1407" s="282" t="s">
        <v>394</v>
      </c>
      <c r="C1407" s="283"/>
      <c r="D1407" s="284"/>
      <c r="E1407" s="30"/>
      <c r="F1407" s="166" t="n">
        <f aca="false">E1407*D1407</f>
        <v>0</v>
      </c>
    </row>
    <row r="1408" s="167" customFormat="true" ht="15" hidden="false" customHeight="false" outlineLevel="0" collapsed="false">
      <c r="A1408" s="78"/>
      <c r="B1408" s="282" t="s">
        <v>395</v>
      </c>
      <c r="C1408" s="283"/>
      <c r="D1408" s="284"/>
      <c r="E1408" s="30"/>
      <c r="F1408" s="166" t="n">
        <f aca="false">E1408*D1408</f>
        <v>0</v>
      </c>
    </row>
    <row r="1409" s="167" customFormat="true" ht="15" hidden="false" customHeight="false" outlineLevel="0" collapsed="false">
      <c r="A1409" s="78"/>
      <c r="B1409" s="282" t="s">
        <v>396</v>
      </c>
      <c r="C1409" s="283"/>
      <c r="D1409" s="284"/>
      <c r="E1409" s="30"/>
      <c r="F1409" s="166" t="n">
        <f aca="false">E1409*D1409</f>
        <v>0</v>
      </c>
    </row>
    <row r="1410" s="167" customFormat="true" ht="15" hidden="false" customHeight="false" outlineLevel="0" collapsed="false">
      <c r="A1410" s="78"/>
      <c r="B1410" s="285" t="s">
        <v>851</v>
      </c>
      <c r="C1410" s="286"/>
      <c r="D1410" s="287"/>
      <c r="E1410" s="30"/>
      <c r="F1410" s="166" t="n">
        <f aca="false">E1410*D1410</f>
        <v>0</v>
      </c>
    </row>
    <row r="1411" s="167" customFormat="true" ht="15" hidden="false" customHeight="false" outlineLevel="0" collapsed="false">
      <c r="A1411" s="124"/>
      <c r="B1411" s="278"/>
      <c r="C1411" s="289" t="s">
        <v>240</v>
      </c>
      <c r="D1411" s="290" t="n">
        <v>1</v>
      </c>
      <c r="E1411" s="30"/>
      <c r="F1411" s="166" t="n">
        <f aca="false">E1411*D1411</f>
        <v>0</v>
      </c>
    </row>
    <row r="1412" s="167" customFormat="true" ht="30" hidden="false" customHeight="false" outlineLevel="0" collapsed="false">
      <c r="A1412" s="27" t="s">
        <v>392</v>
      </c>
      <c r="B1412" s="288" t="s">
        <v>852</v>
      </c>
      <c r="C1412" s="289" t="s">
        <v>240</v>
      </c>
      <c r="D1412" s="290" t="n">
        <v>1</v>
      </c>
      <c r="E1412" s="30"/>
      <c r="F1412" s="166" t="n">
        <f aca="false">E1412*D1412</f>
        <v>0</v>
      </c>
    </row>
    <row r="1413" s="167" customFormat="true" ht="30.75" hidden="false" customHeight="false" outlineLevel="0" collapsed="false">
      <c r="A1413" s="112" t="s">
        <v>386</v>
      </c>
      <c r="B1413" s="189" t="s">
        <v>256</v>
      </c>
      <c r="C1413" s="143" t="s">
        <v>117</v>
      </c>
      <c r="D1413" s="165" t="n">
        <v>1</v>
      </c>
      <c r="E1413" s="39"/>
      <c r="F1413" s="199" t="n">
        <f aca="false">E1413*D1413</f>
        <v>0</v>
      </c>
    </row>
    <row r="1414" s="206" customFormat="true" ht="15.75" hidden="false" customHeight="false" outlineLevel="0" collapsed="false">
      <c r="A1414" s="200"/>
      <c r="B1414" s="498" t="s">
        <v>37</v>
      </c>
      <c r="C1414" s="499"/>
      <c r="D1414" s="500"/>
      <c r="E1414" s="501"/>
      <c r="F1414" s="205" t="n">
        <f aca="false">SUM(F1290:F1413)</f>
        <v>0</v>
      </c>
    </row>
    <row r="1415" s="52" customFormat="true" ht="15.75" hidden="false" customHeight="false" outlineLevel="0" collapsed="false">
      <c r="A1415" s="375"/>
      <c r="B1415" s="168"/>
      <c r="C1415" s="51"/>
      <c r="D1415" s="376"/>
      <c r="E1415" s="107"/>
      <c r="F1415" s="108"/>
    </row>
    <row r="1416" customFormat="false" ht="30.75" hidden="false" customHeight="false" outlineLevel="0" collapsed="false">
      <c r="A1416" s="18" t="s">
        <v>2</v>
      </c>
      <c r="B1416" s="19" t="s">
        <v>3</v>
      </c>
      <c r="C1416" s="502" t="s">
        <v>4</v>
      </c>
      <c r="D1416" s="503" t="s">
        <v>5</v>
      </c>
      <c r="E1416" s="504" t="s">
        <v>6</v>
      </c>
      <c r="F1416" s="505" t="s">
        <v>7</v>
      </c>
    </row>
    <row r="1417" customFormat="false" ht="15" hidden="false" customHeight="false" outlineLevel="0" collapsed="false">
      <c r="A1417" s="24"/>
      <c r="B1417" s="506" t="s">
        <v>853</v>
      </c>
      <c r="C1417" s="506"/>
      <c r="D1417" s="506"/>
      <c r="E1417" s="149"/>
      <c r="F1417" s="633"/>
    </row>
    <row r="1418" s="167" customFormat="true" ht="60" hidden="false" customHeight="false" outlineLevel="0" collapsed="false">
      <c r="A1418" s="112" t="s">
        <v>329</v>
      </c>
      <c r="B1418" s="634" t="s">
        <v>854</v>
      </c>
      <c r="C1418" s="635"/>
      <c r="D1418" s="636"/>
      <c r="E1418" s="30"/>
      <c r="F1418" s="166" t="n">
        <f aca="false">E1418*D1418</f>
        <v>0</v>
      </c>
    </row>
    <row r="1419" s="167" customFormat="true" ht="46.5" hidden="false" customHeight="false" outlineLevel="0" collapsed="false">
      <c r="A1419" s="78"/>
      <c r="B1419" s="637" t="s">
        <v>855</v>
      </c>
      <c r="C1419" s="638"/>
      <c r="D1419" s="639"/>
      <c r="E1419" s="30"/>
      <c r="F1419" s="166" t="n">
        <f aca="false">E1419*D1419</f>
        <v>0</v>
      </c>
    </row>
    <row r="1420" s="167" customFormat="true" ht="15" hidden="false" customHeight="false" outlineLevel="0" collapsed="false">
      <c r="A1420" s="124"/>
      <c r="B1420" s="215" t="s">
        <v>856</v>
      </c>
      <c r="C1420" s="246" t="s">
        <v>12</v>
      </c>
      <c r="D1420" s="304" t="n">
        <v>2</v>
      </c>
      <c r="E1420" s="30"/>
      <c r="F1420" s="166" t="n">
        <f aca="false">E1420*D1420</f>
        <v>0</v>
      </c>
    </row>
    <row r="1421" s="167" customFormat="true" ht="30" hidden="false" customHeight="false" outlineLevel="0" collapsed="false">
      <c r="A1421" s="112" t="s">
        <v>232</v>
      </c>
      <c r="B1421" s="634" t="s">
        <v>857</v>
      </c>
      <c r="C1421" s="635"/>
      <c r="D1421" s="636"/>
      <c r="E1421" s="30"/>
      <c r="F1421" s="166" t="n">
        <f aca="false">E1421*D1421</f>
        <v>0</v>
      </c>
    </row>
    <row r="1422" s="167" customFormat="true" ht="61.45" hidden="false" customHeight="false" outlineLevel="0" collapsed="false">
      <c r="A1422" s="78"/>
      <c r="B1422" s="637" t="s">
        <v>826</v>
      </c>
      <c r="C1422" s="638"/>
      <c r="D1422" s="639"/>
      <c r="E1422" s="30"/>
      <c r="F1422" s="166" t="n">
        <f aca="false">E1422*D1422</f>
        <v>0</v>
      </c>
    </row>
    <row r="1423" s="167" customFormat="true" ht="15" hidden="false" customHeight="false" outlineLevel="0" collapsed="false">
      <c r="A1423" s="78"/>
      <c r="B1423" s="640" t="s">
        <v>858</v>
      </c>
      <c r="C1423" s="635"/>
      <c r="D1423" s="636"/>
      <c r="E1423" s="30"/>
      <c r="F1423" s="166" t="n">
        <f aca="false">E1423*D1423</f>
        <v>0</v>
      </c>
    </row>
    <row r="1424" s="167" customFormat="true" ht="15" hidden="false" customHeight="false" outlineLevel="0" collapsed="false">
      <c r="A1424" s="124"/>
      <c r="B1424" s="215" t="s">
        <v>859</v>
      </c>
      <c r="C1424" s="246"/>
      <c r="D1424" s="304"/>
      <c r="E1424" s="30"/>
      <c r="F1424" s="166" t="n">
        <f aca="false">E1424*D1424</f>
        <v>0</v>
      </c>
    </row>
    <row r="1425" s="167" customFormat="true" ht="15" hidden="false" customHeight="false" outlineLevel="0" collapsed="false">
      <c r="A1425" s="124"/>
      <c r="B1425" s="641"/>
      <c r="C1425" s="246" t="s">
        <v>240</v>
      </c>
      <c r="D1425" s="304" t="n">
        <v>1</v>
      </c>
      <c r="E1425" s="30"/>
      <c r="F1425" s="166" t="n">
        <f aca="false">E1425*D1425</f>
        <v>0</v>
      </c>
    </row>
    <row r="1426" s="167" customFormat="true" ht="47.25" hidden="false" customHeight="false" outlineLevel="0" collapsed="false">
      <c r="A1426" s="27" t="s">
        <v>241</v>
      </c>
      <c r="B1426" s="306" t="s">
        <v>247</v>
      </c>
      <c r="C1426" s="127" t="s">
        <v>117</v>
      </c>
      <c r="D1426" s="171" t="n">
        <v>1</v>
      </c>
      <c r="E1426" s="30"/>
      <c r="F1426" s="166" t="n">
        <f aca="false">E1426*D1426</f>
        <v>0</v>
      </c>
    </row>
    <row r="1427" s="167" customFormat="true" ht="30" hidden="false" customHeight="false" outlineLevel="0" collapsed="false">
      <c r="A1427" s="112" t="s">
        <v>336</v>
      </c>
      <c r="B1427" s="288" t="s">
        <v>251</v>
      </c>
      <c r="C1427" s="277"/>
      <c r="D1427" s="277"/>
      <c r="E1427" s="30"/>
      <c r="F1427" s="166" t="n">
        <f aca="false">E1427*D1427</f>
        <v>0</v>
      </c>
    </row>
    <row r="1428" s="167" customFormat="true" ht="15.75" hidden="false" customHeight="false" outlineLevel="0" collapsed="false">
      <c r="A1428" s="124"/>
      <c r="B1428" s="642" t="s">
        <v>860</v>
      </c>
      <c r="C1428" s="143" t="s">
        <v>12</v>
      </c>
      <c r="D1428" s="143" t="n">
        <v>3</v>
      </c>
      <c r="E1428" s="30"/>
      <c r="F1428" s="166" t="n">
        <f aca="false">E1428*D1428</f>
        <v>0</v>
      </c>
    </row>
    <row r="1429" s="167" customFormat="true" ht="30.75" hidden="false" customHeight="false" outlineLevel="0" collapsed="false">
      <c r="A1429" s="112" t="s">
        <v>244</v>
      </c>
      <c r="B1429" s="189" t="s">
        <v>256</v>
      </c>
      <c r="C1429" s="143" t="s">
        <v>117</v>
      </c>
      <c r="D1429" s="165" t="n">
        <v>1</v>
      </c>
      <c r="E1429" s="39"/>
      <c r="F1429" s="199" t="n">
        <f aca="false">E1429*D1429</f>
        <v>0</v>
      </c>
    </row>
    <row r="1430" s="206" customFormat="true" ht="15.75" hidden="false" customHeight="false" outlineLevel="0" collapsed="false">
      <c r="A1430" s="200"/>
      <c r="B1430" s="498" t="s">
        <v>37</v>
      </c>
      <c r="C1430" s="499"/>
      <c r="D1430" s="500"/>
      <c r="E1430" s="501"/>
      <c r="F1430" s="205" t="n">
        <f aca="false">SUM(F1418:F1429)</f>
        <v>0</v>
      </c>
    </row>
    <row r="1431" s="52" customFormat="true" ht="15.75" hidden="false" customHeight="false" outlineLevel="0" collapsed="false">
      <c r="A1431" s="375"/>
      <c r="B1431" s="168"/>
      <c r="C1431" s="51"/>
      <c r="D1431" s="376"/>
      <c r="E1431" s="107"/>
      <c r="F1431" s="108"/>
    </row>
    <row r="1432" customFormat="false" ht="30.75" hidden="false" customHeight="false" outlineLevel="0" collapsed="false">
      <c r="A1432" s="18" t="s">
        <v>2</v>
      </c>
      <c r="B1432" s="19" t="s">
        <v>3</v>
      </c>
      <c r="C1432" s="502" t="s">
        <v>4</v>
      </c>
      <c r="D1432" s="503" t="s">
        <v>5</v>
      </c>
      <c r="E1432" s="504" t="s">
        <v>6</v>
      </c>
      <c r="F1432" s="505" t="s">
        <v>7</v>
      </c>
    </row>
    <row r="1433" customFormat="false" ht="15" hidden="false" customHeight="false" outlineLevel="0" collapsed="false">
      <c r="A1433" s="24"/>
      <c r="B1433" s="506" t="s">
        <v>861</v>
      </c>
      <c r="C1433" s="506"/>
      <c r="D1433" s="506"/>
      <c r="E1433" s="149"/>
      <c r="F1433" s="163"/>
    </row>
    <row r="1434" s="511" customFormat="true" ht="150" hidden="false" customHeight="false" outlineLevel="0" collapsed="false">
      <c r="A1434" s="507" t="s">
        <v>9</v>
      </c>
      <c r="B1434" s="643" t="s">
        <v>862</v>
      </c>
      <c r="C1434" s="635"/>
      <c r="D1434" s="636"/>
      <c r="E1434" s="30"/>
      <c r="F1434" s="166" t="n">
        <f aca="false">E1434*D1434</f>
        <v>0</v>
      </c>
    </row>
    <row r="1435" s="511" customFormat="true" ht="30" hidden="false" customHeight="false" outlineLevel="0" collapsed="false">
      <c r="A1435" s="512"/>
      <c r="B1435" s="644" t="s">
        <v>863</v>
      </c>
      <c r="C1435" s="645"/>
      <c r="D1435" s="646"/>
      <c r="E1435" s="30"/>
      <c r="F1435" s="166" t="n">
        <f aca="false">E1435*D1435</f>
        <v>0</v>
      </c>
    </row>
    <row r="1436" s="511" customFormat="true" ht="30" hidden="false" customHeight="false" outlineLevel="0" collapsed="false">
      <c r="A1436" s="512"/>
      <c r="B1436" s="644" t="s">
        <v>864</v>
      </c>
      <c r="C1436" s="645"/>
      <c r="D1436" s="646"/>
      <c r="E1436" s="30"/>
      <c r="F1436" s="166" t="n">
        <f aca="false">E1436*D1436</f>
        <v>0</v>
      </c>
    </row>
    <row r="1437" s="511" customFormat="true" ht="30" hidden="false" customHeight="false" outlineLevel="0" collapsed="false">
      <c r="A1437" s="512"/>
      <c r="B1437" s="644" t="s">
        <v>865</v>
      </c>
      <c r="C1437" s="645"/>
      <c r="D1437" s="646"/>
      <c r="E1437" s="30"/>
      <c r="F1437" s="166" t="n">
        <f aca="false">E1437*D1437</f>
        <v>0</v>
      </c>
    </row>
    <row r="1438" s="511" customFormat="true" ht="46.5" hidden="false" customHeight="false" outlineLevel="0" collapsed="false">
      <c r="A1438" s="512"/>
      <c r="B1438" s="644" t="s">
        <v>866</v>
      </c>
      <c r="C1438" s="645"/>
      <c r="D1438" s="646"/>
      <c r="E1438" s="30"/>
      <c r="F1438" s="166" t="n">
        <f aca="false">E1438*D1438</f>
        <v>0</v>
      </c>
    </row>
    <row r="1439" s="511" customFormat="true" ht="15" hidden="false" customHeight="false" outlineLevel="0" collapsed="false">
      <c r="A1439" s="515"/>
      <c r="B1439" s="496" t="s">
        <v>867</v>
      </c>
      <c r="C1439" s="303" t="s">
        <v>240</v>
      </c>
      <c r="D1439" s="304" t="n">
        <v>1</v>
      </c>
      <c r="E1439" s="30"/>
      <c r="F1439" s="166" t="n">
        <f aca="false">E1439*D1439</f>
        <v>0</v>
      </c>
    </row>
    <row r="1440" s="511" customFormat="true" ht="45" hidden="false" customHeight="false" outlineLevel="0" collapsed="false">
      <c r="A1440" s="507" t="s">
        <v>16</v>
      </c>
      <c r="B1440" s="600" t="s">
        <v>868</v>
      </c>
      <c r="C1440" s="239"/>
      <c r="D1440" s="239"/>
      <c r="E1440" s="30"/>
      <c r="F1440" s="166" t="n">
        <f aca="false">E1440*D1440</f>
        <v>0</v>
      </c>
    </row>
    <row r="1441" s="511" customFormat="true" ht="15" hidden="false" customHeight="false" outlineLevel="0" collapsed="false">
      <c r="A1441" s="512"/>
      <c r="B1441" s="527" t="s">
        <v>869</v>
      </c>
      <c r="C1441" s="246" t="s">
        <v>12</v>
      </c>
      <c r="D1441" s="246" t="n">
        <v>3</v>
      </c>
      <c r="E1441" s="30"/>
      <c r="F1441" s="166" t="n">
        <f aca="false">E1441*D1441</f>
        <v>0</v>
      </c>
    </row>
    <row r="1442" s="511" customFormat="true" ht="15" hidden="false" customHeight="false" outlineLevel="0" collapsed="false">
      <c r="A1442" s="515"/>
      <c r="B1442" s="235" t="s">
        <v>319</v>
      </c>
      <c r="C1442" s="236" t="s">
        <v>12</v>
      </c>
      <c r="D1442" s="236" t="n">
        <v>15</v>
      </c>
      <c r="E1442" s="30"/>
      <c r="F1442" s="166" t="n">
        <f aca="false">E1442*D1442</f>
        <v>0</v>
      </c>
    </row>
    <row r="1443" s="511" customFormat="true" ht="45" hidden="false" customHeight="false" outlineLevel="0" collapsed="false">
      <c r="A1443" s="507" t="s">
        <v>20</v>
      </c>
      <c r="B1443" s="535" t="s">
        <v>607</v>
      </c>
      <c r="C1443" s="246"/>
      <c r="D1443" s="246"/>
      <c r="E1443" s="30"/>
      <c r="F1443" s="166" t="n">
        <f aca="false">E1443*D1443</f>
        <v>0</v>
      </c>
    </row>
    <row r="1444" s="511" customFormat="true" ht="15" hidden="false" customHeight="false" outlineLevel="0" collapsed="false">
      <c r="A1444" s="515"/>
      <c r="B1444" s="235" t="s">
        <v>319</v>
      </c>
      <c r="C1444" s="236" t="s">
        <v>12</v>
      </c>
      <c r="D1444" s="236" t="n">
        <v>2</v>
      </c>
      <c r="E1444" s="30"/>
      <c r="F1444" s="166" t="n">
        <f aca="false">E1444*D1444</f>
        <v>0</v>
      </c>
    </row>
    <row r="1445" s="511" customFormat="true" ht="45" hidden="false" customHeight="false" outlineLevel="0" collapsed="false">
      <c r="A1445" s="507" t="s">
        <v>30</v>
      </c>
      <c r="B1445" s="600" t="s">
        <v>318</v>
      </c>
      <c r="C1445" s="239"/>
      <c r="D1445" s="239"/>
      <c r="E1445" s="30"/>
      <c r="F1445" s="166" t="n">
        <f aca="false">E1445*D1445</f>
        <v>0</v>
      </c>
    </row>
    <row r="1446" s="511" customFormat="true" ht="15" hidden="false" customHeight="false" outlineLevel="0" collapsed="false">
      <c r="A1446" s="512"/>
      <c r="B1446" s="527" t="s">
        <v>869</v>
      </c>
      <c r="C1446" s="246" t="s">
        <v>12</v>
      </c>
      <c r="D1446" s="246" t="n">
        <v>1</v>
      </c>
      <c r="E1446" s="30"/>
      <c r="F1446" s="166" t="n">
        <f aca="false">E1446*D1446</f>
        <v>0</v>
      </c>
    </row>
    <row r="1447" s="511" customFormat="true" ht="15" hidden="false" customHeight="false" outlineLevel="0" collapsed="false">
      <c r="A1447" s="515"/>
      <c r="B1447" s="235" t="s">
        <v>319</v>
      </c>
      <c r="C1447" s="236" t="s">
        <v>12</v>
      </c>
      <c r="D1447" s="236" t="n">
        <v>5</v>
      </c>
      <c r="E1447" s="30"/>
      <c r="F1447" s="166" t="n">
        <f aca="false">E1447*D1447</f>
        <v>0</v>
      </c>
    </row>
    <row r="1448" s="511" customFormat="true" ht="45" hidden="false" customHeight="false" outlineLevel="0" collapsed="false">
      <c r="A1448" s="507" t="s">
        <v>79</v>
      </c>
      <c r="B1448" s="508" t="s">
        <v>870</v>
      </c>
      <c r="C1448" s="451"/>
      <c r="D1448" s="510"/>
      <c r="E1448" s="30"/>
      <c r="F1448" s="166" t="n">
        <f aca="false">E1448*D1448</f>
        <v>0</v>
      </c>
    </row>
    <row r="1449" s="511" customFormat="true" ht="46.5" hidden="false" customHeight="false" outlineLevel="0" collapsed="false">
      <c r="A1449" s="512"/>
      <c r="B1449" s="517" t="s">
        <v>696</v>
      </c>
      <c r="C1449" s="457"/>
      <c r="D1449" s="519"/>
      <c r="E1449" s="30"/>
      <c r="F1449" s="166" t="n">
        <f aca="false">E1449*D1449</f>
        <v>0</v>
      </c>
    </row>
    <row r="1450" s="511" customFormat="true" ht="15" hidden="false" customHeight="false" outlineLevel="0" collapsed="false">
      <c r="A1450" s="512"/>
      <c r="B1450" s="647" t="s">
        <v>871</v>
      </c>
      <c r="C1450" s="525" t="s">
        <v>12</v>
      </c>
      <c r="D1450" s="537" t="n">
        <v>1</v>
      </c>
      <c r="E1450" s="30"/>
      <c r="F1450" s="166" t="n">
        <f aca="false">E1450*D1450</f>
        <v>0</v>
      </c>
    </row>
    <row r="1451" s="511" customFormat="true" ht="15" hidden="false" customHeight="false" outlineLevel="0" collapsed="false">
      <c r="A1451" s="515"/>
      <c r="B1451" s="471" t="s">
        <v>872</v>
      </c>
      <c r="C1451" s="467" t="s">
        <v>12</v>
      </c>
      <c r="D1451" s="468" t="n">
        <v>1</v>
      </c>
      <c r="E1451" s="30"/>
      <c r="F1451" s="166" t="n">
        <f aca="false">E1451*D1451</f>
        <v>0</v>
      </c>
    </row>
    <row r="1452" s="511" customFormat="true" ht="15" hidden="false" customHeight="false" outlineLevel="0" collapsed="false">
      <c r="A1452" s="648"/>
      <c r="B1452" s="649" t="s">
        <v>328</v>
      </c>
      <c r="C1452" s="650" t="s">
        <v>12</v>
      </c>
      <c r="D1452" s="651" t="n">
        <v>1</v>
      </c>
      <c r="E1452" s="185"/>
      <c r="F1452" s="186" t="n">
        <f aca="false">E1452*D1452</f>
        <v>0</v>
      </c>
      <c r="G1452" s="652"/>
      <c r="H1452" s="652"/>
      <c r="I1452" s="652"/>
      <c r="J1452" s="652"/>
      <c r="K1452" s="652"/>
      <c r="L1452" s="652"/>
      <c r="M1452" s="652"/>
      <c r="N1452" s="652"/>
      <c r="O1452" s="652"/>
      <c r="P1452" s="652"/>
      <c r="Q1452" s="652"/>
      <c r="R1452" s="652"/>
      <c r="S1452" s="652"/>
      <c r="T1452" s="652"/>
      <c r="U1452" s="652"/>
      <c r="V1452" s="652"/>
      <c r="W1452" s="652"/>
      <c r="X1452" s="652"/>
      <c r="Y1452" s="652"/>
      <c r="Z1452" s="652"/>
      <c r="AA1452" s="652"/>
      <c r="AB1452" s="652"/>
      <c r="AC1452" s="652"/>
      <c r="AD1452" s="652"/>
      <c r="AE1452" s="652"/>
      <c r="AF1452" s="652"/>
      <c r="AG1452" s="652"/>
      <c r="AH1452" s="652"/>
      <c r="AI1452" s="652"/>
      <c r="AJ1452" s="652"/>
      <c r="AK1452" s="652"/>
      <c r="AL1452" s="652"/>
      <c r="AM1452" s="652"/>
      <c r="AN1452" s="652"/>
      <c r="AO1452" s="652"/>
      <c r="AP1452" s="652"/>
      <c r="AQ1452" s="652"/>
      <c r="AR1452" s="652"/>
      <c r="AS1452" s="652"/>
      <c r="AT1452" s="652"/>
      <c r="AU1452" s="652"/>
      <c r="AV1452" s="652"/>
      <c r="AW1452" s="652"/>
      <c r="AX1452" s="652"/>
      <c r="AY1452" s="652"/>
      <c r="AZ1452" s="652"/>
      <c r="BA1452" s="652"/>
      <c r="BB1452" s="652"/>
      <c r="BC1452" s="652"/>
      <c r="BD1452" s="652"/>
      <c r="BE1452" s="652"/>
      <c r="BF1452" s="652"/>
      <c r="BG1452" s="652"/>
      <c r="BH1452" s="652"/>
      <c r="BI1452" s="652"/>
      <c r="BJ1452" s="652"/>
      <c r="BK1452" s="652"/>
      <c r="BL1452" s="652"/>
      <c r="BM1452" s="652"/>
      <c r="BN1452" s="652"/>
      <c r="BO1452" s="652"/>
      <c r="BP1452" s="652"/>
      <c r="BQ1452" s="652"/>
      <c r="BR1452" s="652"/>
      <c r="BS1452" s="652"/>
      <c r="BT1452" s="652"/>
      <c r="BU1452" s="652"/>
      <c r="BV1452" s="652"/>
      <c r="BW1452" s="652"/>
      <c r="BX1452" s="652"/>
      <c r="BY1452" s="652"/>
      <c r="BZ1452" s="652"/>
      <c r="CA1452" s="652"/>
      <c r="CB1452" s="652"/>
      <c r="CC1452" s="652"/>
      <c r="CD1452" s="652"/>
      <c r="CE1452" s="652"/>
      <c r="CF1452" s="652"/>
      <c r="CG1452" s="652"/>
      <c r="CH1452" s="652"/>
      <c r="CI1452" s="652"/>
      <c r="CJ1452" s="652"/>
      <c r="CK1452" s="652"/>
      <c r="CL1452" s="652"/>
      <c r="CM1452" s="652"/>
      <c r="CN1452" s="652"/>
      <c r="CO1452" s="652"/>
      <c r="CP1452" s="652"/>
      <c r="CQ1452" s="652"/>
      <c r="CR1452" s="652"/>
      <c r="CS1452" s="652"/>
      <c r="CT1452" s="652"/>
      <c r="CU1452" s="652"/>
      <c r="CV1452" s="652"/>
      <c r="CW1452" s="652"/>
      <c r="CX1452" s="652"/>
      <c r="CY1452" s="652"/>
      <c r="CZ1452" s="652"/>
      <c r="DA1452" s="652"/>
      <c r="DB1452" s="652"/>
      <c r="DC1452" s="652"/>
      <c r="DD1452" s="652"/>
      <c r="DE1452" s="652"/>
      <c r="DF1452" s="652"/>
      <c r="DG1452" s="652"/>
      <c r="DH1452" s="652"/>
      <c r="DI1452" s="652"/>
      <c r="DJ1452" s="652"/>
      <c r="DK1452" s="652"/>
      <c r="DL1452" s="652"/>
      <c r="DM1452" s="652"/>
      <c r="DN1452" s="652"/>
      <c r="DO1452" s="652"/>
      <c r="DP1452" s="652"/>
      <c r="DQ1452" s="652"/>
      <c r="DR1452" s="652"/>
      <c r="DS1452" s="652"/>
      <c r="DT1452" s="652"/>
      <c r="DU1452" s="652"/>
      <c r="DV1452" s="652"/>
      <c r="DW1452" s="652"/>
      <c r="DX1452" s="652"/>
      <c r="DY1452" s="652"/>
      <c r="DZ1452" s="652"/>
      <c r="EA1452" s="652"/>
      <c r="EB1452" s="652"/>
      <c r="EC1452" s="652"/>
      <c r="ED1452" s="652"/>
      <c r="EE1452" s="652"/>
      <c r="EF1452" s="652"/>
      <c r="EG1452" s="652"/>
      <c r="EH1452" s="652"/>
      <c r="EI1452" s="652"/>
      <c r="EJ1452" s="652"/>
      <c r="EK1452" s="652"/>
      <c r="EL1452" s="652"/>
      <c r="EM1452" s="652"/>
      <c r="EN1452" s="652"/>
      <c r="EO1452" s="652"/>
      <c r="EP1452" s="652"/>
      <c r="EQ1452" s="652"/>
      <c r="ER1452" s="652"/>
      <c r="ES1452" s="652"/>
      <c r="ET1452" s="652"/>
      <c r="EU1452" s="652"/>
      <c r="EV1452" s="652"/>
      <c r="EW1452" s="652"/>
      <c r="EX1452" s="652"/>
      <c r="EY1452" s="652"/>
      <c r="EZ1452" s="652"/>
      <c r="FA1452" s="652"/>
      <c r="FB1452" s="652"/>
      <c r="FC1452" s="652"/>
      <c r="FD1452" s="652"/>
      <c r="FE1452" s="652"/>
      <c r="FF1452" s="652"/>
      <c r="FG1452" s="652"/>
      <c r="FH1452" s="652"/>
      <c r="FI1452" s="652"/>
      <c r="FJ1452" s="652"/>
      <c r="FK1452" s="652"/>
      <c r="FL1452" s="652"/>
      <c r="FM1452" s="652"/>
      <c r="FN1452" s="652"/>
      <c r="FO1452" s="652"/>
      <c r="FP1452" s="652"/>
      <c r="FQ1452" s="652"/>
      <c r="FR1452" s="652"/>
      <c r="FS1452" s="652"/>
      <c r="FT1452" s="652"/>
      <c r="FU1452" s="652"/>
      <c r="FV1452" s="652"/>
      <c r="FW1452" s="652"/>
      <c r="FX1452" s="652"/>
      <c r="FY1452" s="652"/>
      <c r="FZ1452" s="652"/>
      <c r="GA1452" s="652"/>
      <c r="GB1452" s="652"/>
      <c r="GC1452" s="652"/>
      <c r="GD1452" s="652"/>
      <c r="GE1452" s="652"/>
      <c r="GF1452" s="652"/>
      <c r="GG1452" s="652"/>
      <c r="GH1452" s="652"/>
      <c r="GI1452" s="652"/>
      <c r="GJ1452" s="652"/>
      <c r="GK1452" s="652"/>
      <c r="GL1452" s="652"/>
      <c r="GM1452" s="652"/>
      <c r="GN1452" s="652"/>
      <c r="GO1452" s="652"/>
      <c r="GP1452" s="652"/>
      <c r="GQ1452" s="652"/>
      <c r="GR1452" s="652"/>
      <c r="GS1452" s="652"/>
      <c r="GT1452" s="652"/>
      <c r="GU1452" s="652"/>
      <c r="GV1452" s="652"/>
      <c r="GW1452" s="652"/>
      <c r="GX1452" s="652"/>
      <c r="GY1452" s="652"/>
      <c r="GZ1452" s="652"/>
      <c r="HA1452" s="652"/>
      <c r="HB1452" s="652"/>
      <c r="HC1452" s="652"/>
      <c r="HD1452" s="652"/>
      <c r="HE1452" s="652"/>
      <c r="HF1452" s="652"/>
      <c r="HG1452" s="652"/>
    </row>
    <row r="1453" s="511" customFormat="true" ht="30" hidden="false" customHeight="false" outlineLevel="0" collapsed="false">
      <c r="A1453" s="507" t="s">
        <v>32</v>
      </c>
      <c r="B1453" s="450" t="s">
        <v>330</v>
      </c>
      <c r="C1453" s="451"/>
      <c r="D1453" s="510"/>
      <c r="E1453" s="30"/>
      <c r="F1453" s="166" t="n">
        <f aca="false">E1453*D1453</f>
        <v>0</v>
      </c>
    </row>
    <row r="1454" s="511" customFormat="true" ht="46.5" hidden="false" customHeight="false" outlineLevel="0" collapsed="false">
      <c r="A1454" s="512"/>
      <c r="B1454" s="517" t="s">
        <v>696</v>
      </c>
      <c r="C1454" s="457"/>
      <c r="D1454" s="519"/>
      <c r="E1454" s="30"/>
      <c r="F1454" s="166" t="n">
        <f aca="false">E1454*D1454</f>
        <v>0</v>
      </c>
    </row>
    <row r="1455" s="511" customFormat="true" ht="15" hidden="false" customHeight="false" outlineLevel="0" collapsed="false">
      <c r="A1455" s="515"/>
      <c r="B1455" s="653" t="s">
        <v>332</v>
      </c>
      <c r="C1455" s="536" t="s">
        <v>12</v>
      </c>
      <c r="D1455" s="537" t="n">
        <v>3</v>
      </c>
      <c r="E1455" s="30"/>
      <c r="F1455" s="166" t="n">
        <f aca="false">E1455*D1455</f>
        <v>0</v>
      </c>
    </row>
    <row r="1456" s="511" customFormat="true" ht="60" hidden="false" customHeight="false" outlineLevel="0" collapsed="false">
      <c r="A1456" s="507" t="s">
        <v>34</v>
      </c>
      <c r="B1456" s="508" t="s">
        <v>333</v>
      </c>
      <c r="C1456" s="451"/>
      <c r="D1456" s="510"/>
      <c r="E1456" s="30"/>
      <c r="F1456" s="166" t="n">
        <f aca="false">E1456*D1456</f>
        <v>0</v>
      </c>
    </row>
    <row r="1457" s="511" customFormat="true" ht="15" hidden="false" customHeight="false" outlineLevel="0" collapsed="false">
      <c r="A1457" s="512"/>
      <c r="B1457" s="653" t="s">
        <v>869</v>
      </c>
      <c r="C1457" s="525" t="s">
        <v>12</v>
      </c>
      <c r="D1457" s="537" t="n">
        <v>4</v>
      </c>
      <c r="E1457" s="30"/>
      <c r="F1457" s="166" t="n">
        <f aca="false">E1457*D1457</f>
        <v>0</v>
      </c>
    </row>
    <row r="1458" s="511" customFormat="true" ht="15" hidden="false" customHeight="false" outlineLevel="0" collapsed="false">
      <c r="A1458" s="512"/>
      <c r="B1458" s="653" t="s">
        <v>334</v>
      </c>
      <c r="C1458" s="525" t="s">
        <v>12</v>
      </c>
      <c r="D1458" s="537" t="n">
        <v>1</v>
      </c>
      <c r="E1458" s="30"/>
      <c r="F1458" s="166" t="n">
        <f aca="false">E1458*D1458</f>
        <v>0</v>
      </c>
    </row>
    <row r="1459" s="511" customFormat="true" ht="15" hidden="false" customHeight="false" outlineLevel="0" collapsed="false">
      <c r="A1459" s="515"/>
      <c r="B1459" s="170" t="s">
        <v>319</v>
      </c>
      <c r="C1459" s="536" t="s">
        <v>12</v>
      </c>
      <c r="D1459" s="537" t="n">
        <v>22</v>
      </c>
      <c r="E1459" s="30"/>
      <c r="F1459" s="166" t="n">
        <f aca="false">E1459*D1459</f>
        <v>0</v>
      </c>
    </row>
    <row r="1460" s="511" customFormat="true" ht="15" hidden="false" customHeight="false" outlineLevel="0" collapsed="false">
      <c r="A1460" s="648"/>
      <c r="B1460" s="654" t="s">
        <v>316</v>
      </c>
      <c r="C1460" s="655" t="s">
        <v>12</v>
      </c>
      <c r="D1460" s="656" t="n">
        <v>2</v>
      </c>
      <c r="E1460" s="185"/>
      <c r="F1460" s="186" t="n">
        <f aca="false">E1460*D1460</f>
        <v>0</v>
      </c>
      <c r="G1460" s="652"/>
      <c r="H1460" s="652"/>
      <c r="I1460" s="652"/>
      <c r="J1460" s="652"/>
      <c r="K1460" s="652"/>
      <c r="L1460" s="652"/>
      <c r="M1460" s="652"/>
      <c r="N1460" s="652"/>
      <c r="O1460" s="652"/>
      <c r="P1460" s="652"/>
      <c r="Q1460" s="652"/>
      <c r="R1460" s="652"/>
      <c r="S1460" s="652"/>
      <c r="T1460" s="652"/>
      <c r="U1460" s="652"/>
      <c r="V1460" s="652"/>
      <c r="W1460" s="652"/>
      <c r="X1460" s="652"/>
      <c r="Y1460" s="652"/>
      <c r="Z1460" s="652"/>
      <c r="AA1460" s="652"/>
      <c r="AB1460" s="652"/>
      <c r="AC1460" s="652"/>
      <c r="AD1460" s="652"/>
      <c r="AE1460" s="652"/>
      <c r="AF1460" s="652"/>
      <c r="AG1460" s="652"/>
      <c r="AH1460" s="652"/>
      <c r="AI1460" s="652"/>
      <c r="AJ1460" s="652"/>
      <c r="AK1460" s="652"/>
      <c r="AL1460" s="652"/>
      <c r="AM1460" s="652"/>
      <c r="AN1460" s="652"/>
      <c r="AO1460" s="652"/>
      <c r="AP1460" s="652"/>
      <c r="AQ1460" s="652"/>
      <c r="AR1460" s="652"/>
      <c r="AS1460" s="652"/>
      <c r="AT1460" s="652"/>
      <c r="AU1460" s="652"/>
      <c r="AV1460" s="652"/>
      <c r="AW1460" s="652"/>
      <c r="AX1460" s="652"/>
      <c r="AY1460" s="652"/>
      <c r="AZ1460" s="652"/>
      <c r="BA1460" s="652"/>
      <c r="BB1460" s="652"/>
      <c r="BC1460" s="652"/>
      <c r="BD1460" s="652"/>
      <c r="BE1460" s="652"/>
      <c r="BF1460" s="652"/>
      <c r="BG1460" s="652"/>
      <c r="BH1460" s="652"/>
      <c r="BI1460" s="652"/>
      <c r="BJ1460" s="652"/>
      <c r="BK1460" s="652"/>
      <c r="BL1460" s="652"/>
      <c r="BM1460" s="652"/>
      <c r="BN1460" s="652"/>
      <c r="BO1460" s="652"/>
      <c r="BP1460" s="652"/>
      <c r="BQ1460" s="652"/>
      <c r="BR1460" s="652"/>
      <c r="BS1460" s="652"/>
      <c r="BT1460" s="652"/>
      <c r="BU1460" s="652"/>
      <c r="BV1460" s="652"/>
      <c r="BW1460" s="652"/>
      <c r="BX1460" s="652"/>
      <c r="BY1460" s="652"/>
      <c r="BZ1460" s="652"/>
      <c r="CA1460" s="652"/>
      <c r="CB1460" s="652"/>
      <c r="CC1460" s="652"/>
      <c r="CD1460" s="652"/>
      <c r="CE1460" s="652"/>
      <c r="CF1460" s="652"/>
      <c r="CG1460" s="652"/>
      <c r="CH1460" s="652"/>
      <c r="CI1460" s="652"/>
      <c r="CJ1460" s="652"/>
      <c r="CK1460" s="652"/>
      <c r="CL1460" s="652"/>
      <c r="CM1460" s="652"/>
      <c r="CN1460" s="652"/>
      <c r="CO1460" s="652"/>
      <c r="CP1460" s="652"/>
      <c r="CQ1460" s="652"/>
      <c r="CR1460" s="652"/>
      <c r="CS1460" s="652"/>
      <c r="CT1460" s="652"/>
      <c r="CU1460" s="652"/>
      <c r="CV1460" s="652"/>
      <c r="CW1460" s="652"/>
      <c r="CX1460" s="652"/>
      <c r="CY1460" s="652"/>
      <c r="CZ1460" s="652"/>
      <c r="DA1460" s="652"/>
      <c r="DB1460" s="652"/>
      <c r="DC1460" s="652"/>
      <c r="DD1460" s="652"/>
      <c r="DE1460" s="652"/>
      <c r="DF1460" s="652"/>
      <c r="DG1460" s="652"/>
      <c r="DH1460" s="652"/>
      <c r="DI1460" s="652"/>
      <c r="DJ1460" s="652"/>
      <c r="DK1460" s="652"/>
      <c r="DL1460" s="652"/>
      <c r="DM1460" s="652"/>
      <c r="DN1460" s="652"/>
      <c r="DO1460" s="652"/>
      <c r="DP1460" s="652"/>
      <c r="DQ1460" s="652"/>
      <c r="DR1460" s="652"/>
      <c r="DS1460" s="652"/>
      <c r="DT1460" s="652"/>
      <c r="DU1460" s="652"/>
      <c r="DV1460" s="652"/>
      <c r="DW1460" s="652"/>
      <c r="DX1460" s="652"/>
      <c r="DY1460" s="652"/>
      <c r="DZ1460" s="652"/>
      <c r="EA1460" s="652"/>
      <c r="EB1460" s="652"/>
      <c r="EC1460" s="652"/>
      <c r="ED1460" s="652"/>
      <c r="EE1460" s="652"/>
      <c r="EF1460" s="652"/>
      <c r="EG1460" s="652"/>
      <c r="EH1460" s="652"/>
      <c r="EI1460" s="652"/>
      <c r="EJ1460" s="652"/>
      <c r="EK1460" s="652"/>
      <c r="EL1460" s="652"/>
      <c r="EM1460" s="652"/>
      <c r="EN1460" s="652"/>
      <c r="EO1460" s="652"/>
      <c r="EP1460" s="652"/>
      <c r="EQ1460" s="652"/>
      <c r="ER1460" s="652"/>
      <c r="ES1460" s="652"/>
      <c r="ET1460" s="652"/>
      <c r="EU1460" s="652"/>
      <c r="EV1460" s="652"/>
      <c r="EW1460" s="652"/>
      <c r="EX1460" s="652"/>
      <c r="EY1460" s="652"/>
      <c r="EZ1460" s="652"/>
      <c r="FA1460" s="652"/>
      <c r="FB1460" s="652"/>
      <c r="FC1460" s="652"/>
      <c r="FD1460" s="652"/>
      <c r="FE1460" s="652"/>
      <c r="FF1460" s="652"/>
      <c r="FG1460" s="652"/>
      <c r="FH1460" s="652"/>
      <c r="FI1460" s="652"/>
      <c r="FJ1460" s="652"/>
      <c r="FK1460" s="652"/>
      <c r="FL1460" s="652"/>
      <c r="FM1460" s="652"/>
      <c r="FN1460" s="652"/>
      <c r="FO1460" s="652"/>
      <c r="FP1460" s="652"/>
      <c r="FQ1460" s="652"/>
      <c r="FR1460" s="652"/>
      <c r="FS1460" s="652"/>
      <c r="FT1460" s="652"/>
      <c r="FU1460" s="652"/>
      <c r="FV1460" s="652"/>
      <c r="FW1460" s="652"/>
      <c r="FX1460" s="652"/>
      <c r="FY1460" s="652"/>
      <c r="FZ1460" s="652"/>
      <c r="GA1460" s="652"/>
      <c r="GB1460" s="652"/>
      <c r="GC1460" s="652"/>
      <c r="GD1460" s="652"/>
      <c r="GE1460" s="652"/>
      <c r="GF1460" s="652"/>
      <c r="GG1460" s="652"/>
      <c r="GH1460" s="652"/>
      <c r="GI1460" s="652"/>
      <c r="GJ1460" s="652"/>
      <c r="GK1460" s="652"/>
      <c r="GL1460" s="652"/>
      <c r="GM1460" s="652"/>
      <c r="GN1460" s="652"/>
      <c r="GO1460" s="652"/>
      <c r="GP1460" s="652"/>
      <c r="GQ1460" s="652"/>
      <c r="GR1460" s="652"/>
      <c r="GS1460" s="652"/>
      <c r="GT1460" s="652"/>
      <c r="GU1460" s="652"/>
      <c r="GV1460" s="652"/>
      <c r="GW1460" s="652"/>
      <c r="GX1460" s="652"/>
      <c r="GY1460" s="652"/>
      <c r="GZ1460" s="652"/>
      <c r="HA1460" s="652"/>
      <c r="HB1460" s="652"/>
      <c r="HC1460" s="652"/>
      <c r="HD1460" s="652"/>
      <c r="HE1460" s="652"/>
      <c r="HF1460" s="652"/>
      <c r="HG1460" s="652"/>
    </row>
    <row r="1461" s="511" customFormat="true" ht="45" hidden="false" customHeight="false" outlineLevel="0" collapsed="false">
      <c r="A1461" s="541" t="s">
        <v>53</v>
      </c>
      <c r="B1461" s="255" t="s">
        <v>335</v>
      </c>
      <c r="C1461" s="246" t="s">
        <v>12</v>
      </c>
      <c r="D1461" s="536" t="n">
        <v>2</v>
      </c>
      <c r="E1461" s="30"/>
      <c r="F1461" s="166" t="n">
        <f aca="false">E1461*D1461</f>
        <v>0</v>
      </c>
    </row>
    <row r="1462" s="511" customFormat="true" ht="120" hidden="false" customHeight="false" outlineLevel="0" collapsed="false">
      <c r="A1462" s="512" t="s">
        <v>493</v>
      </c>
      <c r="B1462" s="558" t="s">
        <v>873</v>
      </c>
      <c r="C1462" s="242"/>
      <c r="D1462" s="518"/>
      <c r="E1462" s="30"/>
      <c r="F1462" s="166" t="n">
        <f aca="false">E1462*D1462</f>
        <v>0</v>
      </c>
    </row>
    <row r="1463" s="511" customFormat="true" ht="15" hidden="false" customHeight="false" outlineLevel="0" collapsed="false">
      <c r="A1463" s="512"/>
      <c r="B1463" s="535" t="s">
        <v>342</v>
      </c>
      <c r="C1463" s="246" t="s">
        <v>338</v>
      </c>
      <c r="D1463" s="536" t="n">
        <v>18</v>
      </c>
      <c r="E1463" s="30"/>
      <c r="F1463" s="166" t="n">
        <f aca="false">E1463*D1463</f>
        <v>0</v>
      </c>
    </row>
    <row r="1464" s="511" customFormat="true" ht="15" hidden="false" customHeight="false" outlineLevel="0" collapsed="false">
      <c r="A1464" s="512"/>
      <c r="B1464" s="527" t="s">
        <v>874</v>
      </c>
      <c r="C1464" s="246" t="s">
        <v>338</v>
      </c>
      <c r="D1464" s="246" t="n">
        <v>26</v>
      </c>
      <c r="E1464" s="30"/>
      <c r="F1464" s="166" t="n">
        <f aca="false">E1464*D1464</f>
        <v>0</v>
      </c>
    </row>
    <row r="1465" s="511" customFormat="true" ht="45" hidden="false" customHeight="false" outlineLevel="0" collapsed="false">
      <c r="A1465" s="541" t="s">
        <v>495</v>
      </c>
      <c r="B1465" s="657" t="s">
        <v>343</v>
      </c>
      <c r="C1465" s="236"/>
      <c r="D1465" s="236" t="n">
        <v>0.5</v>
      </c>
      <c r="E1465" s="30"/>
      <c r="F1465" s="166" t="n">
        <f aca="false">E1465*D1465</f>
        <v>0</v>
      </c>
    </row>
    <row r="1466" s="511" customFormat="true" ht="30" hidden="false" customHeight="false" outlineLevel="0" collapsed="false">
      <c r="A1466" s="507" t="s">
        <v>84</v>
      </c>
      <c r="B1466" s="532" t="s">
        <v>875</v>
      </c>
      <c r="C1466" s="239"/>
      <c r="D1466" s="239"/>
      <c r="E1466" s="30"/>
      <c r="F1466" s="166" t="n">
        <f aca="false">E1466*D1466</f>
        <v>0</v>
      </c>
    </row>
    <row r="1467" s="511" customFormat="true" ht="46.5" hidden="false" customHeight="false" outlineLevel="0" collapsed="false">
      <c r="A1467" s="512"/>
      <c r="B1467" s="533" t="s">
        <v>876</v>
      </c>
      <c r="C1467" s="242"/>
      <c r="D1467" s="242"/>
      <c r="E1467" s="30"/>
      <c r="F1467" s="166" t="n">
        <f aca="false">E1467*D1467</f>
        <v>0</v>
      </c>
    </row>
    <row r="1468" s="511" customFormat="true" ht="15" hidden="false" customHeight="false" outlineLevel="0" collapsed="false">
      <c r="A1468" s="512"/>
      <c r="B1468" s="534" t="s">
        <v>347</v>
      </c>
      <c r="C1468" s="236"/>
      <c r="D1468" s="236"/>
      <c r="E1468" s="30"/>
      <c r="F1468" s="166" t="n">
        <f aca="false">E1468*D1468</f>
        <v>0</v>
      </c>
    </row>
    <row r="1469" s="511" customFormat="true" ht="15" hidden="false" customHeight="false" outlineLevel="0" collapsed="false">
      <c r="A1469" s="512"/>
      <c r="B1469" s="170" t="s">
        <v>877</v>
      </c>
      <c r="C1469" s="658" t="s">
        <v>338</v>
      </c>
      <c r="D1469" s="659" t="n">
        <v>18</v>
      </c>
      <c r="E1469" s="30"/>
      <c r="F1469" s="166" t="n">
        <f aca="false">E1469*D1469</f>
        <v>0</v>
      </c>
    </row>
    <row r="1470" s="511" customFormat="true" ht="15" hidden="false" customHeight="false" outlineLevel="0" collapsed="false">
      <c r="A1470" s="515"/>
      <c r="B1470" s="471" t="s">
        <v>625</v>
      </c>
      <c r="C1470" s="660" t="s">
        <v>338</v>
      </c>
      <c r="D1470" s="661" t="n">
        <v>26</v>
      </c>
      <c r="E1470" s="30"/>
      <c r="F1470" s="166" t="n">
        <f aca="false">E1470*D1470</f>
        <v>0</v>
      </c>
    </row>
    <row r="1471" s="511" customFormat="true" ht="32.25" hidden="false" customHeight="false" outlineLevel="0" collapsed="false">
      <c r="A1471" s="541" t="s">
        <v>86</v>
      </c>
      <c r="B1471" s="254" t="s">
        <v>706</v>
      </c>
      <c r="C1471" s="246" t="s">
        <v>12</v>
      </c>
      <c r="D1471" s="536" t="n">
        <v>9</v>
      </c>
      <c r="E1471" s="30"/>
      <c r="F1471" s="166" t="n">
        <f aca="false">E1471*D1471</f>
        <v>0</v>
      </c>
    </row>
    <row r="1472" s="511" customFormat="true" ht="30" hidden="false" customHeight="false" outlineLevel="0" collapsed="false">
      <c r="A1472" s="541" t="s">
        <v>88</v>
      </c>
      <c r="B1472" s="662" t="s">
        <v>351</v>
      </c>
      <c r="C1472" s="246" t="s">
        <v>12</v>
      </c>
      <c r="D1472" s="536" t="n">
        <v>5</v>
      </c>
      <c r="E1472" s="30"/>
      <c r="F1472" s="166" t="n">
        <f aca="false">E1472*D1472</f>
        <v>0</v>
      </c>
    </row>
    <row r="1473" s="511" customFormat="true" ht="30" hidden="false" customHeight="false" outlineLevel="0" collapsed="false">
      <c r="A1473" s="541" t="s">
        <v>518</v>
      </c>
      <c r="B1473" s="662" t="s">
        <v>878</v>
      </c>
      <c r="C1473" s="246" t="s">
        <v>12</v>
      </c>
      <c r="D1473" s="246" t="n">
        <v>10</v>
      </c>
      <c r="E1473" s="30"/>
      <c r="F1473" s="166" t="n">
        <f aca="false">E1473*D1473</f>
        <v>0</v>
      </c>
    </row>
    <row r="1474" s="511" customFormat="true" ht="46.5" hidden="false" customHeight="false" outlineLevel="0" collapsed="false">
      <c r="A1474" s="507" t="s">
        <v>304</v>
      </c>
      <c r="B1474" s="580" t="s">
        <v>879</v>
      </c>
      <c r="C1474" s="239"/>
      <c r="D1474" s="239"/>
      <c r="E1474" s="30"/>
      <c r="F1474" s="166" t="n">
        <f aca="false">E1474*D1474</f>
        <v>0</v>
      </c>
    </row>
    <row r="1475" s="511" customFormat="true" ht="30" hidden="false" customHeight="false" outlineLevel="0" collapsed="false">
      <c r="A1475" s="515"/>
      <c r="B1475" s="663" t="s">
        <v>880</v>
      </c>
      <c r="C1475" s="246" t="s">
        <v>12</v>
      </c>
      <c r="D1475" s="246" t="n">
        <v>1</v>
      </c>
      <c r="E1475" s="30"/>
      <c r="F1475" s="166" t="n">
        <f aca="false">E1475*D1475</f>
        <v>0</v>
      </c>
    </row>
    <row r="1476" s="511" customFormat="true" ht="30" hidden="false" customHeight="false" outlineLevel="0" collapsed="false">
      <c r="A1476" s="507" t="s">
        <v>314</v>
      </c>
      <c r="B1476" s="523" t="s">
        <v>881</v>
      </c>
      <c r="C1476" s="239"/>
      <c r="D1476" s="239"/>
      <c r="E1476" s="30"/>
      <c r="F1476" s="166" t="n">
        <f aca="false">E1476*D1476</f>
        <v>0</v>
      </c>
    </row>
    <row r="1477" s="511" customFormat="true" ht="18" hidden="false" customHeight="false" outlineLevel="0" collapsed="false">
      <c r="A1477" s="515"/>
      <c r="B1477" s="527" t="s">
        <v>882</v>
      </c>
      <c r="C1477" s="246" t="s">
        <v>12</v>
      </c>
      <c r="D1477" s="246" t="n">
        <v>1</v>
      </c>
      <c r="E1477" s="30"/>
      <c r="F1477" s="166" t="n">
        <f aca="false">E1477*D1477</f>
        <v>0</v>
      </c>
    </row>
    <row r="1478" s="511" customFormat="true" ht="30" hidden="false" customHeight="false" outlineLevel="0" collapsed="false">
      <c r="A1478" s="507" t="s">
        <v>317</v>
      </c>
      <c r="B1478" s="523" t="s">
        <v>634</v>
      </c>
      <c r="C1478" s="239"/>
      <c r="D1478" s="239"/>
      <c r="E1478" s="30"/>
      <c r="F1478" s="166" t="n">
        <f aca="false">E1478*D1478</f>
        <v>0</v>
      </c>
    </row>
    <row r="1479" s="511" customFormat="true" ht="46.5" hidden="false" customHeight="false" outlineLevel="0" collapsed="false">
      <c r="A1479" s="515"/>
      <c r="B1479" s="598" t="s">
        <v>710</v>
      </c>
      <c r="C1479" s="239" t="s">
        <v>12</v>
      </c>
      <c r="D1479" s="239" t="n">
        <v>1</v>
      </c>
      <c r="E1479" s="30"/>
      <c r="F1479" s="166" t="n">
        <f aca="false">E1479*D1479</f>
        <v>0</v>
      </c>
    </row>
    <row r="1480" s="511" customFormat="true" ht="45" hidden="false" customHeight="false" outlineLevel="0" collapsed="false">
      <c r="A1480" s="507" t="s">
        <v>320</v>
      </c>
      <c r="B1480" s="532" t="s">
        <v>883</v>
      </c>
      <c r="C1480" s="239"/>
      <c r="D1480" s="239"/>
      <c r="E1480" s="30"/>
      <c r="F1480" s="166" t="n">
        <f aca="false">E1480*D1480</f>
        <v>0</v>
      </c>
    </row>
    <row r="1481" s="511" customFormat="true" ht="46.5" hidden="false" customHeight="false" outlineLevel="0" collapsed="false">
      <c r="A1481" s="512"/>
      <c r="B1481" s="533" t="s">
        <v>884</v>
      </c>
      <c r="C1481" s="242"/>
      <c r="D1481" s="242"/>
      <c r="E1481" s="30"/>
      <c r="F1481" s="166" t="n">
        <f aca="false">E1481*D1481</f>
        <v>0</v>
      </c>
    </row>
    <row r="1482" s="511" customFormat="true" ht="15" hidden="false" customHeight="false" outlineLevel="0" collapsed="false">
      <c r="A1482" s="512"/>
      <c r="B1482" s="533" t="s">
        <v>885</v>
      </c>
      <c r="C1482" s="242"/>
      <c r="D1482" s="242"/>
      <c r="E1482" s="30"/>
      <c r="F1482" s="166" t="n">
        <f aca="false">E1482*D1482</f>
        <v>0</v>
      </c>
    </row>
    <row r="1483" s="511" customFormat="true" ht="15" hidden="false" customHeight="false" outlineLevel="0" collapsed="false">
      <c r="A1483" s="512"/>
      <c r="B1483" s="533" t="s">
        <v>652</v>
      </c>
      <c r="C1483" s="242"/>
      <c r="D1483" s="242"/>
      <c r="E1483" s="30"/>
      <c r="F1483" s="166" t="n">
        <f aca="false">E1483*D1483</f>
        <v>0</v>
      </c>
    </row>
    <row r="1484" s="511" customFormat="true" ht="15" hidden="false" customHeight="false" outlineLevel="0" collapsed="false">
      <c r="A1484" s="512"/>
      <c r="B1484" s="533" t="s">
        <v>653</v>
      </c>
      <c r="C1484" s="242"/>
      <c r="D1484" s="242"/>
      <c r="E1484" s="30"/>
      <c r="F1484" s="166" t="n">
        <f aca="false">E1484*D1484</f>
        <v>0</v>
      </c>
    </row>
    <row r="1485" s="511" customFormat="true" ht="15" hidden="false" customHeight="false" outlineLevel="0" collapsed="false">
      <c r="A1485" s="512"/>
      <c r="B1485" s="664" t="s">
        <v>886</v>
      </c>
      <c r="C1485" s="242"/>
      <c r="D1485" s="242"/>
      <c r="E1485" s="30"/>
      <c r="F1485" s="166" t="n">
        <f aca="false">E1485*D1485</f>
        <v>0</v>
      </c>
    </row>
    <row r="1486" s="511" customFormat="true" ht="15" hidden="false" customHeight="false" outlineLevel="0" collapsed="false">
      <c r="A1486" s="512"/>
      <c r="B1486" s="664" t="s">
        <v>887</v>
      </c>
      <c r="C1486" s="242"/>
      <c r="D1486" s="242"/>
      <c r="E1486" s="30"/>
      <c r="F1486" s="166" t="n">
        <f aca="false">E1486*D1486</f>
        <v>0</v>
      </c>
    </row>
    <row r="1487" s="511" customFormat="true" ht="15" hidden="false" customHeight="false" outlineLevel="0" collapsed="false">
      <c r="A1487" s="512"/>
      <c r="B1487" s="665" t="s">
        <v>656</v>
      </c>
      <c r="C1487" s="236"/>
      <c r="D1487" s="236"/>
      <c r="E1487" s="30"/>
      <c r="F1487" s="166" t="n">
        <f aca="false">E1487*D1487</f>
        <v>0</v>
      </c>
    </row>
    <row r="1488" s="511" customFormat="true" ht="15" hidden="false" customHeight="false" outlineLevel="0" collapsed="false">
      <c r="A1488" s="515"/>
      <c r="B1488" s="235" t="s">
        <v>888</v>
      </c>
      <c r="C1488" s="236" t="s">
        <v>12</v>
      </c>
      <c r="D1488" s="236" t="n">
        <v>1</v>
      </c>
      <c r="E1488" s="30"/>
      <c r="F1488" s="166" t="n">
        <f aca="false">E1488*D1488</f>
        <v>0</v>
      </c>
    </row>
    <row r="1489" s="511" customFormat="true" ht="120" hidden="false" customHeight="false" outlineLevel="0" collapsed="false">
      <c r="A1489" s="507" t="s">
        <v>324</v>
      </c>
      <c r="B1489" s="532" t="s">
        <v>658</v>
      </c>
      <c r="C1489" s="239"/>
      <c r="D1489" s="239"/>
      <c r="E1489" s="30"/>
      <c r="F1489" s="166" t="n">
        <f aca="false">E1489*D1489</f>
        <v>0</v>
      </c>
    </row>
    <row r="1490" s="511" customFormat="true" ht="15" hidden="false" customHeight="false" outlineLevel="0" collapsed="false">
      <c r="A1490" s="512"/>
      <c r="B1490" s="534" t="s">
        <v>659</v>
      </c>
      <c r="C1490" s="236"/>
      <c r="D1490" s="236"/>
      <c r="E1490" s="30"/>
      <c r="F1490" s="166" t="n">
        <f aca="false">E1490*D1490</f>
        <v>0</v>
      </c>
    </row>
    <row r="1491" s="511" customFormat="true" ht="15" hidden="false" customHeight="false" outlineLevel="0" collapsed="false">
      <c r="A1491" s="515"/>
      <c r="B1491" s="235" t="s">
        <v>889</v>
      </c>
      <c r="C1491" s="236" t="s">
        <v>12</v>
      </c>
      <c r="D1491" s="236" t="n">
        <v>1</v>
      </c>
      <c r="E1491" s="30"/>
      <c r="F1491" s="166" t="n">
        <f aca="false">E1491*D1491</f>
        <v>0</v>
      </c>
    </row>
    <row r="1492" s="511" customFormat="true" ht="330.95" hidden="false" customHeight="false" outlineLevel="0" collapsed="false">
      <c r="A1492" s="507" t="s">
        <v>329</v>
      </c>
      <c r="B1492" s="600" t="s">
        <v>890</v>
      </c>
      <c r="C1492" s="239"/>
      <c r="D1492" s="239"/>
      <c r="E1492" s="30"/>
      <c r="F1492" s="166" t="n">
        <f aca="false">E1492*D1492</f>
        <v>0</v>
      </c>
    </row>
    <row r="1493" s="511" customFormat="true" ht="15" hidden="false" customHeight="false" outlineLevel="0" collapsed="false">
      <c r="A1493" s="512"/>
      <c r="B1493" s="666" t="s">
        <v>891</v>
      </c>
      <c r="C1493" s="246" t="s">
        <v>12</v>
      </c>
      <c r="D1493" s="246" t="n">
        <v>1</v>
      </c>
      <c r="E1493" s="30"/>
      <c r="F1493" s="166" t="n">
        <f aca="false">E1493*D1493</f>
        <v>0</v>
      </c>
    </row>
    <row r="1494" s="511" customFormat="true" ht="15" hidden="false" customHeight="false" outlineLevel="0" collapsed="false">
      <c r="A1494" s="512"/>
      <c r="B1494" s="667" t="s">
        <v>892</v>
      </c>
      <c r="C1494" s="239"/>
      <c r="D1494" s="239"/>
      <c r="E1494" s="30"/>
      <c r="F1494" s="166" t="n">
        <f aca="false">E1494*D1494</f>
        <v>0</v>
      </c>
    </row>
    <row r="1495" s="511" customFormat="true" ht="15" hidden="false" customHeight="false" outlineLevel="0" collapsed="false">
      <c r="A1495" s="515"/>
      <c r="B1495" s="668" t="s">
        <v>688</v>
      </c>
      <c r="C1495" s="236"/>
      <c r="D1495" s="236"/>
      <c r="E1495" s="30"/>
      <c r="F1495" s="166" t="n">
        <f aca="false">E1495*D1495</f>
        <v>0</v>
      </c>
    </row>
    <row r="1496" s="511" customFormat="true" ht="330.95" hidden="false" customHeight="false" outlineLevel="0" collapsed="false">
      <c r="A1496" s="507" t="s">
        <v>232</v>
      </c>
      <c r="B1496" s="600" t="s">
        <v>890</v>
      </c>
      <c r="C1496" s="239"/>
      <c r="D1496" s="239"/>
      <c r="E1496" s="30"/>
      <c r="F1496" s="166" t="n">
        <f aca="false">E1496*D1496</f>
        <v>0</v>
      </c>
    </row>
    <row r="1497" s="511" customFormat="true" ht="15" hidden="false" customHeight="false" outlineLevel="0" collapsed="false">
      <c r="A1497" s="512"/>
      <c r="B1497" s="666" t="s">
        <v>891</v>
      </c>
      <c r="C1497" s="246" t="s">
        <v>12</v>
      </c>
      <c r="D1497" s="246" t="n">
        <v>1</v>
      </c>
      <c r="E1497" s="30"/>
      <c r="F1497" s="166" t="n">
        <f aca="false">E1497*D1497</f>
        <v>0</v>
      </c>
    </row>
    <row r="1498" s="511" customFormat="true" ht="15" hidden="false" customHeight="false" outlineLevel="0" collapsed="false">
      <c r="A1498" s="512"/>
      <c r="B1498" s="667" t="s">
        <v>893</v>
      </c>
      <c r="C1498" s="239"/>
      <c r="D1498" s="239"/>
      <c r="E1498" s="30"/>
      <c r="F1498" s="166" t="n">
        <f aca="false">E1498*D1498</f>
        <v>0</v>
      </c>
    </row>
    <row r="1499" s="511" customFormat="true" ht="15" hidden="false" customHeight="false" outlineLevel="0" collapsed="false">
      <c r="A1499" s="515"/>
      <c r="B1499" s="668" t="s">
        <v>894</v>
      </c>
      <c r="C1499" s="236"/>
      <c r="D1499" s="236"/>
      <c r="E1499" s="30"/>
      <c r="F1499" s="166" t="n">
        <f aca="false">E1499*D1499</f>
        <v>0</v>
      </c>
    </row>
    <row r="1500" s="511" customFormat="true" ht="30" hidden="false" customHeight="false" outlineLevel="0" collapsed="false">
      <c r="A1500" s="541" t="s">
        <v>241</v>
      </c>
      <c r="B1500" s="546" t="s">
        <v>245</v>
      </c>
      <c r="C1500" s="536" t="s">
        <v>240</v>
      </c>
      <c r="D1500" s="537" t="n">
        <v>1</v>
      </c>
      <c r="E1500" s="30"/>
      <c r="F1500" s="166" t="n">
        <f aca="false">E1500*D1500</f>
        <v>0</v>
      </c>
    </row>
    <row r="1501" s="511" customFormat="true" ht="45" hidden="false" customHeight="false" outlineLevel="0" collapsed="false">
      <c r="A1501" s="541" t="s">
        <v>336</v>
      </c>
      <c r="B1501" s="546" t="s">
        <v>247</v>
      </c>
      <c r="C1501" s="536" t="s">
        <v>240</v>
      </c>
      <c r="D1501" s="537" t="n">
        <v>1</v>
      </c>
      <c r="E1501" s="30"/>
      <c r="F1501" s="166" t="n">
        <f aca="false">E1501*D1501</f>
        <v>0</v>
      </c>
    </row>
    <row r="1502" s="511" customFormat="true" ht="45" hidden="false" customHeight="false" outlineLevel="0" collapsed="false">
      <c r="A1502" s="541" t="s">
        <v>244</v>
      </c>
      <c r="B1502" s="546" t="s">
        <v>677</v>
      </c>
      <c r="C1502" s="536" t="s">
        <v>240</v>
      </c>
      <c r="D1502" s="537" t="n">
        <v>1</v>
      </c>
      <c r="E1502" s="30"/>
      <c r="F1502" s="166" t="n">
        <f aca="false">E1502*D1502</f>
        <v>0</v>
      </c>
    </row>
    <row r="1503" s="511" customFormat="true" ht="30" hidden="false" customHeight="false" outlineLevel="0" collapsed="false">
      <c r="A1503" s="507" t="s">
        <v>246</v>
      </c>
      <c r="B1503" s="614" t="s">
        <v>251</v>
      </c>
      <c r="C1503" s="239"/>
      <c r="D1503" s="239"/>
      <c r="E1503" s="30"/>
      <c r="F1503" s="166" t="n">
        <f aca="false">E1503*D1503</f>
        <v>0</v>
      </c>
    </row>
    <row r="1504" s="511" customFormat="true" ht="15" hidden="false" customHeight="false" outlineLevel="0" collapsed="false">
      <c r="A1504" s="512"/>
      <c r="B1504" s="669" t="s">
        <v>895</v>
      </c>
      <c r="C1504" s="577"/>
      <c r="D1504" s="577"/>
      <c r="E1504" s="30"/>
      <c r="F1504" s="166" t="n">
        <f aca="false">E1504*D1504</f>
        <v>0</v>
      </c>
    </row>
    <row r="1505" s="511" customFormat="true" ht="15" hidden="false" customHeight="false" outlineLevel="0" collapsed="false">
      <c r="A1505" s="512"/>
      <c r="B1505" s="670" t="s">
        <v>896</v>
      </c>
      <c r="C1505" s="671"/>
      <c r="D1505" s="671"/>
      <c r="E1505" s="30"/>
      <c r="F1505" s="166" t="n">
        <f aca="false">E1505*D1505</f>
        <v>0</v>
      </c>
    </row>
    <row r="1506" s="511" customFormat="true" ht="15" hidden="false" customHeight="false" outlineLevel="0" collapsed="false">
      <c r="A1506" s="515"/>
      <c r="B1506" s="662"/>
      <c r="C1506" s="246" t="s">
        <v>240</v>
      </c>
      <c r="D1506" s="246" t="n">
        <v>1</v>
      </c>
      <c r="E1506" s="30"/>
      <c r="F1506" s="166" t="n">
        <f aca="false">E1506*D1506</f>
        <v>0</v>
      </c>
    </row>
    <row r="1507" s="511" customFormat="true" ht="30.75" hidden="false" customHeight="false" outlineLevel="0" collapsed="false">
      <c r="A1507" s="507" t="s">
        <v>248</v>
      </c>
      <c r="B1507" s="600" t="s">
        <v>256</v>
      </c>
      <c r="C1507" s="509" t="s">
        <v>117</v>
      </c>
      <c r="D1507" s="510" t="n">
        <v>1</v>
      </c>
      <c r="E1507" s="39"/>
      <c r="F1507" s="199" t="n">
        <f aca="false">E1507*D1507</f>
        <v>0</v>
      </c>
    </row>
    <row r="1508" s="206" customFormat="true" ht="15.75" hidden="false" customHeight="false" outlineLevel="0" collapsed="false">
      <c r="A1508" s="200"/>
      <c r="B1508" s="498" t="s">
        <v>37</v>
      </c>
      <c r="C1508" s="499"/>
      <c r="D1508" s="500"/>
      <c r="E1508" s="501"/>
      <c r="F1508" s="205" t="n">
        <f aca="false">SUM(F1434:F1507)</f>
        <v>0</v>
      </c>
    </row>
    <row r="1509" s="52" customFormat="true" ht="15.75" hidden="false" customHeight="false" outlineLevel="0" collapsed="false">
      <c r="A1509" s="375"/>
      <c r="B1509" s="168"/>
      <c r="C1509" s="51"/>
      <c r="D1509" s="376"/>
      <c r="E1509" s="107"/>
      <c r="F1509" s="108"/>
    </row>
    <row r="1510" customFormat="false" ht="30.75" hidden="false" customHeight="false" outlineLevel="0" collapsed="false">
      <c r="A1510" s="18" t="s">
        <v>2</v>
      </c>
      <c r="B1510" s="19" t="s">
        <v>3</v>
      </c>
      <c r="C1510" s="502" t="s">
        <v>4</v>
      </c>
      <c r="D1510" s="503" t="s">
        <v>5</v>
      </c>
      <c r="E1510" s="504" t="s">
        <v>6</v>
      </c>
      <c r="F1510" s="505" t="s">
        <v>7</v>
      </c>
    </row>
    <row r="1511" customFormat="false" ht="15" hidden="false" customHeight="false" outlineLevel="0" collapsed="false">
      <c r="A1511" s="24"/>
      <c r="B1511" s="506" t="s">
        <v>897</v>
      </c>
      <c r="C1511" s="506"/>
      <c r="D1511" s="506"/>
      <c r="E1511" s="149"/>
      <c r="F1511" s="163"/>
    </row>
    <row r="1512" s="511" customFormat="true" ht="345" hidden="false" customHeight="false" outlineLevel="0" collapsed="false">
      <c r="A1512" s="507" t="s">
        <v>9</v>
      </c>
      <c r="B1512" s="580" t="s">
        <v>898</v>
      </c>
      <c r="C1512" s="635"/>
      <c r="D1512" s="636"/>
      <c r="E1512" s="30"/>
      <c r="F1512" s="166" t="n">
        <f aca="false">E1512*D1512</f>
        <v>0</v>
      </c>
    </row>
    <row r="1513" s="511" customFormat="true" ht="15" hidden="false" customHeight="false" outlineLevel="0" collapsed="false">
      <c r="A1513" s="512"/>
      <c r="B1513" s="580" t="s">
        <v>899</v>
      </c>
      <c r="C1513" s="645"/>
      <c r="D1513" s="646"/>
      <c r="E1513" s="30"/>
      <c r="F1513" s="166"/>
    </row>
    <row r="1514" s="511" customFormat="true" ht="15" hidden="false" customHeight="false" outlineLevel="0" collapsed="false">
      <c r="A1514" s="512"/>
      <c r="B1514" s="580" t="s">
        <v>900</v>
      </c>
      <c r="C1514" s="645"/>
      <c r="D1514" s="646"/>
      <c r="E1514" s="30"/>
      <c r="F1514" s="166"/>
    </row>
    <row r="1515" s="511" customFormat="true" ht="15" hidden="false" customHeight="false" outlineLevel="0" collapsed="false">
      <c r="A1515" s="512"/>
      <c r="B1515" s="580" t="s">
        <v>901</v>
      </c>
      <c r="C1515" s="645"/>
      <c r="D1515" s="646"/>
      <c r="E1515" s="30"/>
      <c r="F1515" s="166"/>
    </row>
    <row r="1516" s="511" customFormat="true" ht="15" hidden="false" customHeight="false" outlineLevel="0" collapsed="false">
      <c r="A1516" s="512"/>
      <c r="B1516" s="580" t="s">
        <v>902</v>
      </c>
      <c r="C1516" s="645"/>
      <c r="D1516" s="646"/>
      <c r="E1516" s="30"/>
      <c r="F1516" s="166"/>
    </row>
    <row r="1517" s="511" customFormat="true" ht="15" hidden="false" customHeight="false" outlineLevel="0" collapsed="false">
      <c r="A1517" s="512"/>
      <c r="B1517" s="580" t="s">
        <v>903</v>
      </c>
      <c r="C1517" s="645"/>
      <c r="D1517" s="646"/>
      <c r="E1517" s="30"/>
      <c r="F1517" s="166"/>
    </row>
    <row r="1518" s="511" customFormat="true" ht="15" hidden="false" customHeight="false" outlineLevel="0" collapsed="false">
      <c r="A1518" s="512"/>
      <c r="B1518" s="580" t="s">
        <v>904</v>
      </c>
      <c r="C1518" s="645"/>
      <c r="D1518" s="646"/>
      <c r="E1518" s="30"/>
      <c r="F1518" s="166"/>
    </row>
    <row r="1519" s="511" customFormat="true" ht="15" hidden="false" customHeight="false" outlineLevel="0" collapsed="false">
      <c r="A1519" s="512"/>
      <c r="B1519" s="580" t="s">
        <v>905</v>
      </c>
      <c r="C1519" s="645"/>
      <c r="D1519" s="646"/>
      <c r="E1519" s="30"/>
      <c r="F1519" s="166"/>
    </row>
    <row r="1520" s="511" customFormat="true" ht="15" hidden="false" customHeight="false" outlineLevel="0" collapsed="false">
      <c r="A1520" s="512"/>
      <c r="B1520" s="580" t="s">
        <v>906</v>
      </c>
      <c r="C1520" s="645"/>
      <c r="D1520" s="646"/>
      <c r="E1520" s="30"/>
      <c r="F1520" s="166"/>
    </row>
    <row r="1521" s="511" customFormat="true" ht="15" hidden="false" customHeight="false" outlineLevel="0" collapsed="false">
      <c r="A1521" s="512"/>
      <c r="B1521" s="580" t="s">
        <v>907</v>
      </c>
      <c r="C1521" s="645"/>
      <c r="D1521" s="646"/>
      <c r="E1521" s="30"/>
      <c r="F1521" s="166"/>
    </row>
    <row r="1522" s="511" customFormat="true" ht="30" hidden="false" customHeight="false" outlineLevel="0" collapsed="false">
      <c r="A1522" s="512"/>
      <c r="B1522" s="580" t="s">
        <v>908</v>
      </c>
      <c r="C1522" s="645"/>
      <c r="D1522" s="646"/>
      <c r="E1522" s="30"/>
      <c r="F1522" s="166"/>
    </row>
    <row r="1523" s="511" customFormat="true" ht="30" hidden="false" customHeight="false" outlineLevel="0" collapsed="false">
      <c r="A1523" s="512"/>
      <c r="B1523" s="580" t="s">
        <v>909</v>
      </c>
      <c r="C1523" s="645"/>
      <c r="D1523" s="646"/>
      <c r="E1523" s="30"/>
      <c r="F1523" s="166"/>
    </row>
    <row r="1524" s="511" customFormat="true" ht="15" hidden="false" customHeight="false" outlineLevel="0" collapsed="false">
      <c r="A1524" s="512"/>
      <c r="B1524" s="580" t="s">
        <v>910</v>
      </c>
      <c r="C1524" s="645"/>
      <c r="D1524" s="646"/>
      <c r="E1524" s="30"/>
      <c r="F1524" s="166"/>
    </row>
    <row r="1525" s="511" customFormat="true" ht="15" hidden="false" customHeight="false" outlineLevel="0" collapsed="false">
      <c r="A1525" s="512"/>
      <c r="B1525" s="580" t="s">
        <v>911</v>
      </c>
      <c r="C1525" s="645"/>
      <c r="D1525" s="646"/>
      <c r="E1525" s="30"/>
      <c r="F1525" s="166"/>
    </row>
    <row r="1526" s="511" customFormat="true" ht="30" hidden="false" customHeight="false" outlineLevel="0" collapsed="false">
      <c r="A1526" s="512"/>
      <c r="B1526" s="580" t="s">
        <v>912</v>
      </c>
      <c r="C1526" s="645"/>
      <c r="D1526" s="646"/>
      <c r="E1526" s="30"/>
      <c r="F1526" s="166"/>
    </row>
    <row r="1527" s="511" customFormat="true" ht="15" hidden="false" customHeight="false" outlineLevel="0" collapsed="false">
      <c r="A1527" s="512"/>
      <c r="B1527" s="580" t="s">
        <v>904</v>
      </c>
      <c r="C1527" s="645"/>
      <c r="D1527" s="646"/>
      <c r="E1527" s="30"/>
      <c r="F1527" s="166"/>
    </row>
    <row r="1528" s="511" customFormat="true" ht="15" hidden="false" customHeight="false" outlineLevel="0" collapsed="false">
      <c r="A1528" s="512"/>
      <c r="B1528" s="580" t="s">
        <v>913</v>
      </c>
      <c r="C1528" s="645"/>
      <c r="D1528" s="646"/>
      <c r="E1528" s="30"/>
      <c r="F1528" s="166"/>
    </row>
    <row r="1529" s="511" customFormat="true" ht="15" hidden="false" customHeight="false" outlineLevel="0" collapsed="false">
      <c r="A1529" s="512"/>
      <c r="B1529" s="580" t="s">
        <v>914</v>
      </c>
      <c r="C1529" s="645"/>
      <c r="D1529" s="646"/>
      <c r="E1529" s="30"/>
      <c r="F1529" s="166"/>
    </row>
    <row r="1530" s="511" customFormat="true" ht="15" hidden="false" customHeight="false" outlineLevel="0" collapsed="false">
      <c r="A1530" s="512"/>
      <c r="B1530" s="580" t="s">
        <v>915</v>
      </c>
      <c r="C1530" s="645"/>
      <c r="D1530" s="646"/>
      <c r="E1530" s="30"/>
      <c r="F1530" s="166"/>
    </row>
    <row r="1531" s="511" customFormat="true" ht="15" hidden="false" customHeight="false" outlineLevel="0" collapsed="false">
      <c r="A1531" s="512"/>
      <c r="B1531" s="580" t="s">
        <v>916</v>
      </c>
      <c r="C1531" s="645"/>
      <c r="D1531" s="646"/>
      <c r="E1531" s="30"/>
      <c r="F1531" s="166"/>
    </row>
    <row r="1532" s="511" customFormat="true" ht="15" hidden="false" customHeight="false" outlineLevel="0" collapsed="false">
      <c r="A1532" s="512"/>
      <c r="B1532" s="580" t="s">
        <v>917</v>
      </c>
      <c r="C1532" s="645"/>
      <c r="D1532" s="646"/>
      <c r="E1532" s="30"/>
      <c r="F1532" s="166"/>
    </row>
    <row r="1533" s="511" customFormat="true" ht="61.45" hidden="false" customHeight="false" outlineLevel="0" collapsed="false">
      <c r="A1533" s="515"/>
      <c r="B1533" s="527" t="s">
        <v>918</v>
      </c>
      <c r="C1533" s="536" t="s">
        <v>12</v>
      </c>
      <c r="D1533" s="304" t="n">
        <v>8</v>
      </c>
      <c r="E1533" s="30"/>
      <c r="F1533" s="166" t="n">
        <f aca="false">E1533*D1533</f>
        <v>0</v>
      </c>
    </row>
    <row r="1534" s="511" customFormat="true" ht="30" hidden="false" customHeight="false" outlineLevel="0" collapsed="false">
      <c r="A1534" s="507" t="s">
        <v>16</v>
      </c>
      <c r="B1534" s="523" t="s">
        <v>919</v>
      </c>
      <c r="C1534" s="509"/>
      <c r="D1534" s="510"/>
      <c r="E1534" s="30"/>
      <c r="F1534" s="166" t="n">
        <f aca="false">E1534*D1534</f>
        <v>0</v>
      </c>
    </row>
    <row r="1535" s="511" customFormat="true" ht="46.5" hidden="false" customHeight="false" outlineLevel="0" collapsed="false">
      <c r="A1535" s="512"/>
      <c r="B1535" s="672" t="s">
        <v>920</v>
      </c>
      <c r="C1535" s="518"/>
      <c r="D1535" s="519"/>
      <c r="E1535" s="30"/>
      <c r="F1535" s="166" t="n">
        <f aca="false">E1535*D1535</f>
        <v>0</v>
      </c>
    </row>
    <row r="1536" s="511" customFormat="true" ht="15" hidden="false" customHeight="false" outlineLevel="0" collapsed="false">
      <c r="A1536" s="515"/>
      <c r="B1536" s="442" t="s">
        <v>921</v>
      </c>
      <c r="C1536" s="536" t="s">
        <v>12</v>
      </c>
      <c r="D1536" s="537" t="n">
        <v>8</v>
      </c>
      <c r="E1536" s="30"/>
      <c r="F1536" s="166" t="n">
        <f aca="false">E1536*D1536</f>
        <v>0</v>
      </c>
    </row>
    <row r="1537" s="511" customFormat="true" ht="15" hidden="false" customHeight="false" outlineLevel="0" collapsed="false">
      <c r="A1537" s="507" t="s">
        <v>20</v>
      </c>
      <c r="B1537" s="523" t="s">
        <v>922</v>
      </c>
      <c r="C1537" s="509"/>
      <c r="D1537" s="510"/>
      <c r="E1537" s="30"/>
      <c r="F1537" s="166" t="n">
        <f aca="false">E1537*D1537</f>
        <v>0</v>
      </c>
    </row>
    <row r="1538" s="511" customFormat="true" ht="46.5" hidden="false" customHeight="false" outlineLevel="0" collapsed="false">
      <c r="A1538" s="512"/>
      <c r="B1538" s="672" t="s">
        <v>920</v>
      </c>
      <c r="C1538" s="518"/>
      <c r="D1538" s="519"/>
      <c r="E1538" s="30"/>
      <c r="F1538" s="166" t="n">
        <f aca="false">E1538*D1538</f>
        <v>0</v>
      </c>
    </row>
    <row r="1539" s="511" customFormat="true" ht="15" hidden="false" customHeight="false" outlineLevel="0" collapsed="false">
      <c r="A1539" s="515"/>
      <c r="B1539" s="442" t="s">
        <v>923</v>
      </c>
      <c r="C1539" s="536" t="s">
        <v>12</v>
      </c>
      <c r="D1539" s="537" t="n">
        <v>1</v>
      </c>
      <c r="E1539" s="30"/>
      <c r="F1539" s="166" t="n">
        <f aca="false">E1539*D1539</f>
        <v>0</v>
      </c>
    </row>
    <row r="1540" s="511" customFormat="true" ht="30" hidden="false" customHeight="false" outlineLevel="0" collapsed="false">
      <c r="A1540" s="507" t="s">
        <v>30</v>
      </c>
      <c r="B1540" s="523" t="s">
        <v>924</v>
      </c>
      <c r="C1540" s="509"/>
      <c r="D1540" s="510"/>
      <c r="E1540" s="30"/>
      <c r="F1540" s="166" t="n">
        <f aca="false">E1540*D1540</f>
        <v>0</v>
      </c>
    </row>
    <row r="1541" s="511" customFormat="true" ht="46.5" hidden="false" customHeight="false" outlineLevel="0" collapsed="false">
      <c r="A1541" s="515"/>
      <c r="B1541" s="443" t="s">
        <v>920</v>
      </c>
      <c r="C1541" s="467"/>
      <c r="D1541" s="468"/>
      <c r="E1541" s="30"/>
      <c r="F1541" s="166"/>
    </row>
    <row r="1542" s="511" customFormat="true" ht="15" hidden="false" customHeight="false" outlineLevel="0" collapsed="false">
      <c r="A1542" s="515"/>
      <c r="B1542" s="442" t="s">
        <v>925</v>
      </c>
      <c r="C1542" s="536" t="s">
        <v>12</v>
      </c>
      <c r="D1542" s="537" t="n">
        <v>7</v>
      </c>
      <c r="E1542" s="30"/>
      <c r="F1542" s="166" t="n">
        <f aca="false">E1542*D1542</f>
        <v>0</v>
      </c>
    </row>
    <row r="1543" s="511" customFormat="true" ht="30" hidden="false" customHeight="false" outlineLevel="0" collapsed="false">
      <c r="A1543" s="507" t="s">
        <v>79</v>
      </c>
      <c r="B1543" s="523" t="s">
        <v>926</v>
      </c>
      <c r="C1543" s="509"/>
      <c r="D1543" s="510"/>
      <c r="E1543" s="30"/>
      <c r="F1543" s="166" t="n">
        <f aca="false">E1543*D1543</f>
        <v>0</v>
      </c>
    </row>
    <row r="1544" s="511" customFormat="true" ht="46.5" hidden="false" customHeight="false" outlineLevel="0" collapsed="false">
      <c r="A1544" s="512"/>
      <c r="B1544" s="672" t="s">
        <v>927</v>
      </c>
      <c r="C1544" s="518"/>
      <c r="D1544" s="519"/>
      <c r="E1544" s="30"/>
      <c r="F1544" s="166" t="n">
        <f aca="false">E1544*D1544</f>
        <v>0</v>
      </c>
    </row>
    <row r="1545" s="511" customFormat="true" ht="15" hidden="false" customHeight="false" outlineLevel="0" collapsed="false">
      <c r="A1545" s="515"/>
      <c r="B1545" s="442" t="s">
        <v>928</v>
      </c>
      <c r="C1545" s="536" t="s">
        <v>240</v>
      </c>
      <c r="D1545" s="537" t="n">
        <v>1</v>
      </c>
      <c r="E1545" s="30"/>
      <c r="F1545" s="166" t="n">
        <f aca="false">E1545*D1545</f>
        <v>0</v>
      </c>
    </row>
    <row r="1546" s="511" customFormat="true" ht="15" hidden="false" customHeight="false" outlineLevel="0" collapsed="false">
      <c r="A1546" s="507" t="s">
        <v>32</v>
      </c>
      <c r="B1546" s="523" t="s">
        <v>929</v>
      </c>
      <c r="C1546" s="509"/>
      <c r="D1546" s="510"/>
      <c r="E1546" s="30"/>
      <c r="F1546" s="166" t="n">
        <f aca="false">E1546*D1546</f>
        <v>0</v>
      </c>
    </row>
    <row r="1547" s="511" customFormat="true" ht="46.5" hidden="false" customHeight="false" outlineLevel="0" collapsed="false">
      <c r="A1547" s="512"/>
      <c r="B1547" s="672" t="s">
        <v>920</v>
      </c>
      <c r="C1547" s="518"/>
      <c r="D1547" s="519"/>
      <c r="E1547" s="30"/>
      <c r="F1547" s="166" t="n">
        <f aca="false">E1547*D1547</f>
        <v>0</v>
      </c>
    </row>
    <row r="1548" s="511" customFormat="true" ht="15" hidden="false" customHeight="false" outlineLevel="0" collapsed="false">
      <c r="A1548" s="515"/>
      <c r="B1548" s="442" t="s">
        <v>930</v>
      </c>
      <c r="C1548" s="536" t="s">
        <v>12</v>
      </c>
      <c r="D1548" s="537" t="n">
        <v>1</v>
      </c>
      <c r="E1548" s="30"/>
      <c r="F1548" s="166" t="n">
        <f aca="false">E1548*D1548</f>
        <v>0</v>
      </c>
    </row>
    <row r="1549" s="511" customFormat="true" ht="91.3" hidden="false" customHeight="false" outlineLevel="0" collapsed="false">
      <c r="A1549" s="507" t="s">
        <v>34</v>
      </c>
      <c r="B1549" s="673" t="s">
        <v>931</v>
      </c>
      <c r="C1549" s="536" t="s">
        <v>240</v>
      </c>
      <c r="D1549" s="537" t="n">
        <v>1</v>
      </c>
      <c r="E1549" s="30"/>
      <c r="F1549" s="166" t="n">
        <f aca="false">E1549*D1549</f>
        <v>0</v>
      </c>
    </row>
    <row r="1550" s="511" customFormat="true" ht="76.35" hidden="false" customHeight="false" outlineLevel="0" collapsed="false">
      <c r="A1550" s="541" t="s">
        <v>53</v>
      </c>
      <c r="B1550" s="198" t="s">
        <v>932</v>
      </c>
      <c r="C1550" s="467" t="s">
        <v>12</v>
      </c>
      <c r="D1550" s="468" t="n">
        <v>1</v>
      </c>
      <c r="E1550" s="30"/>
      <c r="F1550" s="166" t="n">
        <f aca="false">E1550*D1550</f>
        <v>0</v>
      </c>
    </row>
    <row r="1551" s="511" customFormat="true" ht="45" hidden="false" customHeight="false" outlineLevel="0" collapsed="false">
      <c r="A1551" s="507" t="s">
        <v>84</v>
      </c>
      <c r="B1551" s="523" t="s">
        <v>933</v>
      </c>
      <c r="C1551" s="509"/>
      <c r="D1551" s="510"/>
      <c r="E1551" s="30"/>
      <c r="F1551" s="166" t="n">
        <f aca="false">E1551*D1551</f>
        <v>0</v>
      </c>
    </row>
    <row r="1552" s="511" customFormat="true" ht="46.5" hidden="false" customHeight="false" outlineLevel="0" collapsed="false">
      <c r="A1552" s="512"/>
      <c r="B1552" s="672" t="s">
        <v>920</v>
      </c>
      <c r="C1552" s="518"/>
      <c r="D1552" s="519"/>
      <c r="E1552" s="30"/>
      <c r="F1552" s="166" t="n">
        <f aca="false">E1552*D1552</f>
        <v>0</v>
      </c>
    </row>
    <row r="1553" s="511" customFormat="true" ht="15" hidden="false" customHeight="false" outlineLevel="0" collapsed="false">
      <c r="A1553" s="515"/>
      <c r="B1553" s="442" t="s">
        <v>934</v>
      </c>
      <c r="C1553" s="536" t="s">
        <v>12</v>
      </c>
      <c r="D1553" s="537" t="n">
        <v>5</v>
      </c>
      <c r="E1553" s="30"/>
      <c r="F1553" s="166" t="n">
        <f aca="false">E1553*D1553</f>
        <v>0</v>
      </c>
    </row>
    <row r="1554" s="511" customFormat="true" ht="45" hidden="false" customHeight="false" outlineLevel="0" collapsed="false">
      <c r="A1554" s="507" t="s">
        <v>86</v>
      </c>
      <c r="B1554" s="523" t="s">
        <v>605</v>
      </c>
      <c r="C1554" s="509"/>
      <c r="D1554" s="510"/>
      <c r="E1554" s="30"/>
      <c r="F1554" s="166" t="n">
        <f aca="false">E1554*D1554</f>
        <v>0</v>
      </c>
    </row>
    <row r="1555" s="511" customFormat="true" ht="15" hidden="false" customHeight="false" outlineLevel="0" collapsed="false">
      <c r="A1555" s="515"/>
      <c r="B1555" s="442" t="s">
        <v>935</v>
      </c>
      <c r="C1555" s="536" t="s">
        <v>12</v>
      </c>
      <c r="D1555" s="537" t="n">
        <v>2</v>
      </c>
      <c r="E1555" s="30"/>
      <c r="F1555" s="166" t="n">
        <f aca="false">E1555*D1555</f>
        <v>0</v>
      </c>
    </row>
    <row r="1556" s="511" customFormat="true" ht="15" hidden="false" customHeight="false" outlineLevel="0" collapsed="false">
      <c r="A1556" s="515"/>
      <c r="B1556" s="442" t="s">
        <v>693</v>
      </c>
      <c r="C1556" s="536" t="s">
        <v>12</v>
      </c>
      <c r="D1556" s="537" t="n">
        <v>4</v>
      </c>
      <c r="E1556" s="30"/>
      <c r="F1556" s="166" t="n">
        <f aca="false">E1556*D1556</f>
        <v>0</v>
      </c>
    </row>
    <row r="1557" s="511" customFormat="true" ht="45" hidden="false" customHeight="false" outlineLevel="0" collapsed="false">
      <c r="A1557" s="507" t="s">
        <v>88</v>
      </c>
      <c r="B1557" s="523" t="s">
        <v>607</v>
      </c>
      <c r="C1557" s="509"/>
      <c r="D1557" s="510"/>
      <c r="E1557" s="30"/>
      <c r="F1557" s="166" t="n">
        <f aca="false">E1557*D1557</f>
        <v>0</v>
      </c>
    </row>
    <row r="1558" s="511" customFormat="true" ht="15" hidden="false" customHeight="false" outlineLevel="0" collapsed="false">
      <c r="A1558" s="515"/>
      <c r="B1558" s="442" t="s">
        <v>693</v>
      </c>
      <c r="C1558" s="536" t="s">
        <v>12</v>
      </c>
      <c r="D1558" s="537" t="n">
        <v>1</v>
      </c>
      <c r="E1558" s="30"/>
      <c r="F1558" s="166" t="n">
        <f aca="false">E1558*D1558</f>
        <v>0</v>
      </c>
    </row>
    <row r="1559" s="511" customFormat="true" ht="45" hidden="false" customHeight="false" outlineLevel="0" collapsed="false">
      <c r="A1559" s="507" t="s">
        <v>518</v>
      </c>
      <c r="B1559" s="523" t="s">
        <v>318</v>
      </c>
      <c r="C1559" s="509"/>
      <c r="D1559" s="510"/>
      <c r="E1559" s="30"/>
      <c r="F1559" s="166" t="n">
        <f aca="false">E1559*D1559</f>
        <v>0</v>
      </c>
    </row>
    <row r="1560" s="511" customFormat="true" ht="15" hidden="false" customHeight="false" outlineLevel="0" collapsed="false">
      <c r="A1560" s="515"/>
      <c r="B1560" s="442" t="s">
        <v>693</v>
      </c>
      <c r="C1560" s="536" t="s">
        <v>12</v>
      </c>
      <c r="D1560" s="537" t="n">
        <v>1</v>
      </c>
      <c r="E1560" s="30"/>
      <c r="F1560" s="166" t="n">
        <f aca="false">E1560*D1560</f>
        <v>0</v>
      </c>
    </row>
    <row r="1561" s="511" customFormat="true" ht="45" hidden="false" customHeight="false" outlineLevel="0" collapsed="false">
      <c r="A1561" s="507" t="s">
        <v>304</v>
      </c>
      <c r="B1561" s="523" t="s">
        <v>321</v>
      </c>
      <c r="C1561" s="509"/>
      <c r="D1561" s="510"/>
      <c r="E1561" s="30"/>
      <c r="F1561" s="166" t="n">
        <f aca="false">E1561*D1561</f>
        <v>0</v>
      </c>
    </row>
    <row r="1562" s="511" customFormat="true" ht="46.5" hidden="false" customHeight="false" outlineLevel="0" collapsed="false">
      <c r="A1562" s="512"/>
      <c r="B1562" s="672" t="s">
        <v>936</v>
      </c>
      <c r="C1562" s="518"/>
      <c r="D1562" s="519"/>
      <c r="E1562" s="30"/>
      <c r="F1562" s="166" t="n">
        <f aca="false">E1562*D1562</f>
        <v>0</v>
      </c>
    </row>
    <row r="1563" s="511" customFormat="true" ht="15" hidden="false" customHeight="false" outlineLevel="0" collapsed="false">
      <c r="A1563" s="512"/>
      <c r="B1563" s="672" t="s">
        <v>323</v>
      </c>
      <c r="C1563" s="518"/>
      <c r="D1563" s="519"/>
      <c r="E1563" s="30"/>
      <c r="F1563" s="166" t="n">
        <f aca="false">E1563*D1563</f>
        <v>0</v>
      </c>
    </row>
    <row r="1564" s="511" customFormat="true" ht="15" hidden="false" customHeight="false" outlineLevel="0" collapsed="false">
      <c r="A1564" s="515"/>
      <c r="B1564" s="442" t="s">
        <v>935</v>
      </c>
      <c r="C1564" s="536" t="s">
        <v>12</v>
      </c>
      <c r="D1564" s="537" t="n">
        <v>2</v>
      </c>
      <c r="E1564" s="30"/>
      <c r="F1564" s="166" t="n">
        <f aca="false">E1564*D1564</f>
        <v>0</v>
      </c>
    </row>
    <row r="1565" s="511" customFormat="true" ht="15" hidden="false" customHeight="false" outlineLevel="0" collapsed="false">
      <c r="A1565" s="515"/>
      <c r="B1565" s="442" t="s">
        <v>693</v>
      </c>
      <c r="C1565" s="536" t="s">
        <v>12</v>
      </c>
      <c r="D1565" s="537" t="n">
        <v>1</v>
      </c>
      <c r="E1565" s="30"/>
      <c r="F1565" s="166" t="n">
        <f aca="false">E1565*D1565</f>
        <v>0</v>
      </c>
    </row>
    <row r="1566" s="511" customFormat="true" ht="60" hidden="false" customHeight="false" outlineLevel="0" collapsed="false">
      <c r="A1566" s="507" t="s">
        <v>314</v>
      </c>
      <c r="B1566" s="523" t="s">
        <v>937</v>
      </c>
      <c r="C1566" s="509"/>
      <c r="D1566" s="510"/>
      <c r="E1566" s="30"/>
      <c r="F1566" s="166" t="n">
        <f aca="false">E1566*D1566</f>
        <v>0</v>
      </c>
    </row>
    <row r="1567" s="511" customFormat="true" ht="15" hidden="false" customHeight="false" outlineLevel="0" collapsed="false">
      <c r="A1567" s="515"/>
      <c r="B1567" s="442" t="s">
        <v>693</v>
      </c>
      <c r="C1567" s="536" t="s">
        <v>12</v>
      </c>
      <c r="D1567" s="537" t="n">
        <v>8</v>
      </c>
      <c r="E1567" s="30"/>
      <c r="F1567" s="166" t="n">
        <f aca="false">E1567*D1567</f>
        <v>0</v>
      </c>
    </row>
    <row r="1568" s="511" customFormat="true" ht="45" hidden="false" customHeight="false" outlineLevel="0" collapsed="false">
      <c r="A1568" s="541" t="s">
        <v>317</v>
      </c>
      <c r="B1568" s="662" t="s">
        <v>938</v>
      </c>
      <c r="C1568" s="536" t="s">
        <v>12</v>
      </c>
      <c r="D1568" s="537" t="n">
        <v>2</v>
      </c>
      <c r="E1568" s="30"/>
      <c r="F1568" s="166" t="n">
        <f aca="false">E1568*D1568</f>
        <v>0</v>
      </c>
    </row>
    <row r="1569" s="511" customFormat="true" ht="30" hidden="false" customHeight="false" outlineLevel="0" collapsed="false">
      <c r="A1569" s="507" t="s">
        <v>320</v>
      </c>
      <c r="B1569" s="673" t="s">
        <v>939</v>
      </c>
      <c r="C1569" s="239"/>
      <c r="D1569" s="510"/>
      <c r="E1569" s="30"/>
      <c r="F1569" s="166" t="n">
        <f aca="false">E1569*D1569</f>
        <v>0</v>
      </c>
    </row>
    <row r="1570" s="511" customFormat="true" ht="15" hidden="false" customHeight="false" outlineLevel="0" collapsed="false">
      <c r="A1570" s="515"/>
      <c r="B1570" s="674" t="s">
        <v>940</v>
      </c>
      <c r="C1570" s="246" t="s">
        <v>338</v>
      </c>
      <c r="D1570" s="537" t="n">
        <v>22</v>
      </c>
      <c r="E1570" s="30"/>
      <c r="F1570" s="166" t="n">
        <f aca="false">E1570*D1570</f>
        <v>0</v>
      </c>
    </row>
    <row r="1571" s="511" customFormat="true" ht="45" hidden="false" customHeight="false" outlineLevel="0" collapsed="false">
      <c r="A1571" s="541" t="s">
        <v>324</v>
      </c>
      <c r="B1571" s="255" t="s">
        <v>343</v>
      </c>
      <c r="C1571" s="675"/>
      <c r="D1571" s="676" t="n">
        <v>0.5</v>
      </c>
      <c r="E1571" s="30"/>
      <c r="F1571" s="166" t="n">
        <f aca="false">E1571*D1571</f>
        <v>0</v>
      </c>
    </row>
    <row r="1572" s="511" customFormat="true" ht="45" hidden="false" customHeight="false" outlineLevel="0" collapsed="false">
      <c r="A1572" s="507" t="s">
        <v>329</v>
      </c>
      <c r="B1572" s="600" t="s">
        <v>345</v>
      </c>
      <c r="C1572" s="239"/>
      <c r="D1572" s="510"/>
      <c r="E1572" s="30"/>
      <c r="F1572" s="166" t="n">
        <f aca="false">E1572*D1572</f>
        <v>0</v>
      </c>
    </row>
    <row r="1573" s="511" customFormat="true" ht="46.5" hidden="false" customHeight="false" outlineLevel="0" collapsed="false">
      <c r="A1573" s="512"/>
      <c r="B1573" s="558" t="s">
        <v>876</v>
      </c>
      <c r="C1573" s="242"/>
      <c r="D1573" s="519"/>
      <c r="E1573" s="30"/>
      <c r="F1573" s="166" t="n">
        <f aca="false">E1573*D1573</f>
        <v>0</v>
      </c>
    </row>
    <row r="1574" s="511" customFormat="true" ht="15" hidden="false" customHeight="false" outlineLevel="0" collapsed="false">
      <c r="A1574" s="512"/>
      <c r="B1574" s="558" t="s">
        <v>941</v>
      </c>
      <c r="C1574" s="242"/>
      <c r="D1574" s="519"/>
      <c r="E1574" s="30"/>
      <c r="F1574" s="166" t="n">
        <f aca="false">E1574*D1574</f>
        <v>0</v>
      </c>
    </row>
    <row r="1575" s="511" customFormat="true" ht="15" hidden="false" customHeight="false" outlineLevel="0" collapsed="false">
      <c r="A1575" s="515"/>
      <c r="B1575" s="663" t="s">
        <v>942</v>
      </c>
      <c r="C1575" s="536" t="s">
        <v>338</v>
      </c>
      <c r="D1575" s="537" t="n">
        <f aca="false">D1570</f>
        <v>22</v>
      </c>
      <c r="E1575" s="30"/>
      <c r="F1575" s="166" t="n">
        <f aca="false">E1575*D1575</f>
        <v>0</v>
      </c>
    </row>
    <row r="1576" s="511" customFormat="true" ht="30" hidden="false" customHeight="false" outlineLevel="0" collapsed="false">
      <c r="A1576" s="541" t="s">
        <v>241</v>
      </c>
      <c r="B1576" s="254" t="s">
        <v>349</v>
      </c>
      <c r="C1576" s="246" t="s">
        <v>12</v>
      </c>
      <c r="D1576" s="537" t="n">
        <v>2</v>
      </c>
      <c r="E1576" s="30"/>
      <c r="F1576" s="166" t="n">
        <f aca="false">E1576*D1576</f>
        <v>0</v>
      </c>
    </row>
    <row r="1577" s="511" customFormat="true" ht="30" hidden="false" customHeight="false" outlineLevel="0" collapsed="false">
      <c r="A1577" s="541" t="s">
        <v>336</v>
      </c>
      <c r="B1577" s="254" t="s">
        <v>943</v>
      </c>
      <c r="C1577" s="246" t="s">
        <v>12</v>
      </c>
      <c r="D1577" s="537" t="n">
        <v>4</v>
      </c>
      <c r="E1577" s="30"/>
      <c r="F1577" s="166" t="n">
        <f aca="false">E1577*D1577</f>
        <v>0</v>
      </c>
    </row>
    <row r="1578" s="511" customFormat="true" ht="30" hidden="false" customHeight="false" outlineLevel="0" collapsed="false">
      <c r="A1578" s="507" t="s">
        <v>246</v>
      </c>
      <c r="B1578" s="523" t="s">
        <v>944</v>
      </c>
      <c r="C1578" s="509"/>
      <c r="D1578" s="510"/>
      <c r="E1578" s="30"/>
      <c r="F1578" s="166" t="n">
        <f aca="false">E1578*D1578</f>
        <v>0</v>
      </c>
    </row>
    <row r="1579" s="511" customFormat="true" ht="15" hidden="false" customHeight="false" outlineLevel="0" collapsed="false">
      <c r="A1579" s="515"/>
      <c r="B1579" s="442" t="s">
        <v>945</v>
      </c>
      <c r="C1579" s="536" t="s">
        <v>12</v>
      </c>
      <c r="D1579" s="537" t="n">
        <v>1</v>
      </c>
      <c r="E1579" s="30"/>
      <c r="F1579" s="166" t="n">
        <f aca="false">E1579*D1579</f>
        <v>0</v>
      </c>
    </row>
    <row r="1580" s="511" customFormat="true" ht="30" hidden="false" customHeight="false" outlineLevel="0" collapsed="false">
      <c r="A1580" s="507" t="s">
        <v>248</v>
      </c>
      <c r="B1580" s="523" t="s">
        <v>881</v>
      </c>
      <c r="C1580" s="509"/>
      <c r="D1580" s="510"/>
      <c r="E1580" s="30"/>
      <c r="F1580" s="166" t="n">
        <f aca="false">E1580*D1580</f>
        <v>0</v>
      </c>
    </row>
    <row r="1581" s="511" customFormat="true" ht="15" hidden="false" customHeight="false" outlineLevel="0" collapsed="false">
      <c r="A1581" s="515"/>
      <c r="B1581" s="527" t="s">
        <v>946</v>
      </c>
      <c r="C1581" s="536" t="s">
        <v>12</v>
      </c>
      <c r="D1581" s="537" t="n">
        <v>1</v>
      </c>
      <c r="E1581" s="30"/>
      <c r="F1581" s="166" t="n">
        <f aca="false">E1581*D1581</f>
        <v>0</v>
      </c>
    </row>
    <row r="1582" s="511" customFormat="true" ht="30" hidden="false" customHeight="false" outlineLevel="0" collapsed="false">
      <c r="A1582" s="507" t="s">
        <v>250</v>
      </c>
      <c r="B1582" s="523" t="s">
        <v>634</v>
      </c>
      <c r="C1582" s="509"/>
      <c r="D1582" s="510"/>
      <c r="E1582" s="30"/>
      <c r="F1582" s="166" t="n">
        <f aca="false">E1582*D1582</f>
        <v>0</v>
      </c>
    </row>
    <row r="1583" s="511" customFormat="true" ht="46.5" hidden="false" customHeight="false" outlineLevel="0" collapsed="false">
      <c r="A1583" s="515"/>
      <c r="B1583" s="527" t="s">
        <v>710</v>
      </c>
      <c r="C1583" s="536" t="s">
        <v>12</v>
      </c>
      <c r="D1583" s="537" t="n">
        <v>1</v>
      </c>
      <c r="E1583" s="30"/>
      <c r="F1583" s="166" t="n">
        <f aca="false">E1583*D1583</f>
        <v>0</v>
      </c>
    </row>
    <row r="1584" s="511" customFormat="true" ht="15" hidden="false" customHeight="false" outlineLevel="0" collapsed="false">
      <c r="A1584" s="507" t="s">
        <v>255</v>
      </c>
      <c r="B1584" s="523" t="s">
        <v>947</v>
      </c>
      <c r="C1584" s="509"/>
      <c r="D1584" s="510"/>
      <c r="E1584" s="30"/>
      <c r="F1584" s="166" t="n">
        <f aca="false">E1584*D1584</f>
        <v>0</v>
      </c>
    </row>
    <row r="1585" s="511" customFormat="true" ht="46.5" hidden="false" customHeight="false" outlineLevel="0" collapsed="false">
      <c r="A1585" s="512"/>
      <c r="B1585" s="672" t="s">
        <v>948</v>
      </c>
      <c r="C1585" s="518"/>
      <c r="D1585" s="519"/>
      <c r="E1585" s="30"/>
      <c r="F1585" s="166" t="n">
        <f aca="false">E1585*D1585</f>
        <v>0</v>
      </c>
    </row>
    <row r="1586" s="511" customFormat="true" ht="15" hidden="false" customHeight="false" outlineLevel="0" collapsed="false">
      <c r="A1586" s="515"/>
      <c r="B1586" s="527" t="s">
        <v>949</v>
      </c>
      <c r="C1586" s="536" t="s">
        <v>12</v>
      </c>
      <c r="D1586" s="537" t="n">
        <v>1</v>
      </c>
      <c r="E1586" s="30"/>
      <c r="F1586" s="166" t="n">
        <f aca="false">E1586*D1586</f>
        <v>0</v>
      </c>
    </row>
    <row r="1587" s="511" customFormat="true" ht="45" hidden="false" customHeight="false" outlineLevel="0" collapsed="false">
      <c r="A1587" s="507" t="s">
        <v>350</v>
      </c>
      <c r="B1587" s="532" t="s">
        <v>883</v>
      </c>
      <c r="C1587" s="239"/>
      <c r="D1587" s="239"/>
      <c r="E1587" s="30"/>
      <c r="F1587" s="166" t="n">
        <f aca="false">E1587*D1587</f>
        <v>0</v>
      </c>
    </row>
    <row r="1588" s="511" customFormat="true" ht="46.5" hidden="false" customHeight="false" outlineLevel="0" collapsed="false">
      <c r="A1588" s="512"/>
      <c r="B1588" s="533" t="s">
        <v>884</v>
      </c>
      <c r="C1588" s="242"/>
      <c r="D1588" s="242"/>
      <c r="E1588" s="30"/>
      <c r="F1588" s="166" t="n">
        <f aca="false">E1588*D1588</f>
        <v>0</v>
      </c>
    </row>
    <row r="1589" s="511" customFormat="true" ht="15" hidden="false" customHeight="false" outlineLevel="0" collapsed="false">
      <c r="A1589" s="512"/>
      <c r="B1589" s="533" t="s">
        <v>950</v>
      </c>
      <c r="C1589" s="242"/>
      <c r="D1589" s="242"/>
      <c r="E1589" s="30"/>
      <c r="F1589" s="166" t="n">
        <f aca="false">E1589*D1589</f>
        <v>0</v>
      </c>
    </row>
    <row r="1590" s="511" customFormat="true" ht="15" hidden="false" customHeight="false" outlineLevel="0" collapsed="false">
      <c r="A1590" s="512"/>
      <c r="B1590" s="533" t="s">
        <v>652</v>
      </c>
      <c r="C1590" s="242"/>
      <c r="D1590" s="242"/>
      <c r="E1590" s="30"/>
      <c r="F1590" s="166" t="n">
        <f aca="false">E1590*D1590</f>
        <v>0</v>
      </c>
    </row>
    <row r="1591" s="511" customFormat="true" ht="15" hidden="false" customHeight="false" outlineLevel="0" collapsed="false">
      <c r="A1591" s="512"/>
      <c r="B1591" s="533" t="s">
        <v>653</v>
      </c>
      <c r="C1591" s="242"/>
      <c r="D1591" s="242"/>
      <c r="E1591" s="30"/>
      <c r="F1591" s="166" t="n">
        <f aca="false">E1591*D1591</f>
        <v>0</v>
      </c>
    </row>
    <row r="1592" s="511" customFormat="true" ht="15" hidden="false" customHeight="false" outlineLevel="0" collapsed="false">
      <c r="A1592" s="512"/>
      <c r="B1592" s="664" t="s">
        <v>951</v>
      </c>
      <c r="C1592" s="242"/>
      <c r="D1592" s="242"/>
      <c r="E1592" s="30"/>
      <c r="F1592" s="166" t="n">
        <f aca="false">E1592*D1592</f>
        <v>0</v>
      </c>
    </row>
    <row r="1593" s="511" customFormat="true" ht="15" hidden="false" customHeight="false" outlineLevel="0" collapsed="false">
      <c r="A1593" s="512"/>
      <c r="B1593" s="664" t="s">
        <v>952</v>
      </c>
      <c r="C1593" s="242"/>
      <c r="D1593" s="242"/>
      <c r="E1593" s="30"/>
      <c r="F1593" s="166" t="n">
        <f aca="false">E1593*D1593</f>
        <v>0</v>
      </c>
    </row>
    <row r="1594" s="511" customFormat="true" ht="15" hidden="false" customHeight="false" outlineLevel="0" collapsed="false">
      <c r="A1594" s="512"/>
      <c r="B1594" s="665" t="s">
        <v>656</v>
      </c>
      <c r="C1594" s="236"/>
      <c r="D1594" s="236"/>
      <c r="E1594" s="30"/>
      <c r="F1594" s="166" t="n">
        <f aca="false">E1594*D1594</f>
        <v>0</v>
      </c>
    </row>
    <row r="1595" s="511" customFormat="true" ht="15" hidden="false" customHeight="false" outlineLevel="0" collapsed="false">
      <c r="A1595" s="515"/>
      <c r="B1595" s="235" t="s">
        <v>953</v>
      </c>
      <c r="C1595" s="236" t="s">
        <v>12</v>
      </c>
      <c r="D1595" s="236" t="n">
        <v>1</v>
      </c>
      <c r="E1595" s="30"/>
      <c r="F1595" s="166" t="n">
        <f aca="false">E1595*D1595</f>
        <v>0</v>
      </c>
    </row>
    <row r="1596" s="511" customFormat="true" ht="120" hidden="false" customHeight="false" outlineLevel="0" collapsed="false">
      <c r="A1596" s="507" t="s">
        <v>352</v>
      </c>
      <c r="B1596" s="532" t="s">
        <v>658</v>
      </c>
      <c r="C1596" s="239"/>
      <c r="D1596" s="239"/>
      <c r="E1596" s="30"/>
      <c r="F1596" s="166" t="n">
        <f aca="false">E1596*D1596</f>
        <v>0</v>
      </c>
    </row>
    <row r="1597" s="511" customFormat="true" ht="15" hidden="false" customHeight="false" outlineLevel="0" collapsed="false">
      <c r="A1597" s="512"/>
      <c r="B1597" s="534" t="s">
        <v>659</v>
      </c>
      <c r="C1597" s="236"/>
      <c r="D1597" s="236"/>
      <c r="E1597" s="30"/>
      <c r="F1597" s="166" t="n">
        <f aca="false">E1597*D1597</f>
        <v>0</v>
      </c>
    </row>
    <row r="1598" s="511" customFormat="true" ht="15" hidden="false" customHeight="false" outlineLevel="0" collapsed="false">
      <c r="A1598" s="515"/>
      <c r="B1598" s="235" t="s">
        <v>954</v>
      </c>
      <c r="C1598" s="236" t="s">
        <v>12</v>
      </c>
      <c r="D1598" s="236" t="n">
        <v>1</v>
      </c>
      <c r="E1598" s="30"/>
      <c r="F1598" s="166" t="n">
        <f aca="false">E1598*D1598</f>
        <v>0</v>
      </c>
    </row>
    <row r="1599" s="511" customFormat="true" ht="150" hidden="false" customHeight="false" outlineLevel="0" collapsed="false">
      <c r="A1599" s="507" t="s">
        <v>354</v>
      </c>
      <c r="B1599" s="532" t="s">
        <v>955</v>
      </c>
      <c r="C1599" s="239"/>
      <c r="D1599" s="239"/>
      <c r="E1599" s="30"/>
      <c r="F1599" s="166" t="n">
        <f aca="false">E1599*D1599</f>
        <v>0</v>
      </c>
    </row>
    <row r="1600" s="511" customFormat="true" ht="46.5" hidden="false" customHeight="false" outlineLevel="0" collapsed="false">
      <c r="A1600" s="512"/>
      <c r="B1600" s="534" t="s">
        <v>956</v>
      </c>
      <c r="C1600" s="236"/>
      <c r="D1600" s="236"/>
      <c r="E1600" s="30"/>
      <c r="F1600" s="166" t="n">
        <f aca="false">E1600*D1600</f>
        <v>0</v>
      </c>
    </row>
    <row r="1601" s="511" customFormat="true" ht="15" hidden="false" customHeight="false" outlineLevel="0" collapsed="false">
      <c r="A1601" s="512"/>
      <c r="B1601" s="677" t="s">
        <v>957</v>
      </c>
      <c r="C1601" s="236" t="s">
        <v>12</v>
      </c>
      <c r="D1601" s="236" t="n">
        <v>1</v>
      </c>
      <c r="E1601" s="30"/>
      <c r="F1601" s="166" t="n">
        <f aca="false">E1601*D1601</f>
        <v>0</v>
      </c>
    </row>
    <row r="1602" s="511" customFormat="true" ht="15" hidden="false" customHeight="false" outlineLevel="0" collapsed="false">
      <c r="A1602" s="512"/>
      <c r="B1602" s="678" t="s">
        <v>958</v>
      </c>
      <c r="C1602" s="239"/>
      <c r="D1602" s="239"/>
      <c r="E1602" s="30"/>
      <c r="F1602" s="166" t="n">
        <f aca="false">E1602*D1602</f>
        <v>0</v>
      </c>
    </row>
    <row r="1603" s="511" customFormat="true" ht="15" hidden="false" customHeight="false" outlineLevel="0" collapsed="false">
      <c r="A1603" s="515"/>
      <c r="B1603" s="668" t="s">
        <v>359</v>
      </c>
      <c r="C1603" s="236"/>
      <c r="D1603" s="236"/>
      <c r="E1603" s="30"/>
      <c r="F1603" s="166" t="n">
        <f aca="false">E1603*D1603</f>
        <v>0</v>
      </c>
    </row>
    <row r="1604" s="511" customFormat="true" ht="30" hidden="false" customHeight="false" outlineLevel="0" collapsed="false">
      <c r="A1604" s="541" t="s">
        <v>661</v>
      </c>
      <c r="B1604" s="548" t="s">
        <v>245</v>
      </c>
      <c r="C1604" s="536" t="s">
        <v>240</v>
      </c>
      <c r="D1604" s="537" t="n">
        <v>1</v>
      </c>
      <c r="E1604" s="30"/>
      <c r="F1604" s="166" t="n">
        <f aca="false">E1604*D1604</f>
        <v>0</v>
      </c>
    </row>
    <row r="1605" s="511" customFormat="true" ht="45" hidden="false" customHeight="false" outlineLevel="0" collapsed="false">
      <c r="A1605" s="541" t="s">
        <v>360</v>
      </c>
      <c r="B1605" s="548" t="s">
        <v>247</v>
      </c>
      <c r="C1605" s="536" t="s">
        <v>240</v>
      </c>
      <c r="D1605" s="537" t="n">
        <v>1</v>
      </c>
      <c r="E1605" s="30"/>
      <c r="F1605" s="166" t="n">
        <f aca="false">E1605*D1605</f>
        <v>0</v>
      </c>
    </row>
    <row r="1606" s="511" customFormat="true" ht="45" hidden="false" customHeight="false" outlineLevel="0" collapsed="false">
      <c r="A1606" s="541" t="s">
        <v>377</v>
      </c>
      <c r="B1606" s="548" t="s">
        <v>677</v>
      </c>
      <c r="C1606" s="536" t="s">
        <v>240</v>
      </c>
      <c r="D1606" s="537" t="n">
        <v>1</v>
      </c>
      <c r="E1606" s="30"/>
      <c r="F1606" s="166" t="n">
        <f aca="false">E1606*D1606</f>
        <v>0</v>
      </c>
    </row>
    <row r="1607" s="511" customFormat="true" ht="30" hidden="false" customHeight="false" outlineLevel="0" collapsed="false">
      <c r="A1607" s="507" t="s">
        <v>384</v>
      </c>
      <c r="B1607" s="532" t="s">
        <v>251</v>
      </c>
      <c r="C1607" s="239"/>
      <c r="D1607" s="239"/>
      <c r="E1607" s="30"/>
      <c r="F1607" s="166" t="n">
        <f aca="false">E1607*D1607</f>
        <v>0</v>
      </c>
    </row>
    <row r="1608" s="511" customFormat="true" ht="15" hidden="false" customHeight="false" outlineLevel="0" collapsed="false">
      <c r="A1608" s="512"/>
      <c r="B1608" s="679" t="s">
        <v>959</v>
      </c>
      <c r="C1608" s="577"/>
      <c r="D1608" s="577"/>
      <c r="E1608" s="30"/>
      <c r="F1608" s="166" t="n">
        <f aca="false">E1608*D1608</f>
        <v>0</v>
      </c>
    </row>
    <row r="1609" s="511" customFormat="true" ht="15" hidden="false" customHeight="false" outlineLevel="0" collapsed="false">
      <c r="A1609" s="512"/>
      <c r="B1609" s="670" t="s">
        <v>395</v>
      </c>
      <c r="C1609" s="671"/>
      <c r="D1609" s="671"/>
      <c r="E1609" s="30"/>
      <c r="F1609" s="166" t="n">
        <f aca="false">E1609*D1609</f>
        <v>0</v>
      </c>
    </row>
    <row r="1610" s="511" customFormat="true" ht="15" hidden="false" customHeight="false" outlineLevel="0" collapsed="false">
      <c r="A1610" s="515"/>
      <c r="B1610" s="235"/>
      <c r="C1610" s="536" t="s">
        <v>240</v>
      </c>
      <c r="D1610" s="236" t="n">
        <v>1</v>
      </c>
      <c r="E1610" s="30"/>
      <c r="F1610" s="166" t="n">
        <f aca="false">E1610*D1610</f>
        <v>0</v>
      </c>
    </row>
    <row r="1611" s="511" customFormat="true" ht="60" hidden="false" customHeight="false" outlineLevel="0" collapsed="false">
      <c r="A1611" s="541" t="s">
        <v>386</v>
      </c>
      <c r="B1611" s="255" t="s">
        <v>960</v>
      </c>
      <c r="C1611" s="536" t="s">
        <v>293</v>
      </c>
      <c r="D1611" s="537" t="n">
        <v>1025</v>
      </c>
      <c r="E1611" s="30"/>
      <c r="F1611" s="166" t="n">
        <f aca="false">E1611*D1611</f>
        <v>0</v>
      </c>
    </row>
    <row r="1612" s="511" customFormat="true" ht="30.75" hidden="false" customHeight="false" outlineLevel="0" collapsed="false">
      <c r="A1612" s="507" t="s">
        <v>388</v>
      </c>
      <c r="B1612" s="600" t="s">
        <v>256</v>
      </c>
      <c r="C1612" s="509" t="s">
        <v>117</v>
      </c>
      <c r="D1612" s="510" t="n">
        <v>1</v>
      </c>
      <c r="E1612" s="39"/>
      <c r="F1612" s="199" t="n">
        <f aca="false">E1612*D1612</f>
        <v>0</v>
      </c>
    </row>
    <row r="1613" s="206" customFormat="true" ht="15.75" hidden="false" customHeight="false" outlineLevel="0" collapsed="false">
      <c r="A1613" s="200"/>
      <c r="B1613" s="498" t="s">
        <v>37</v>
      </c>
      <c r="C1613" s="499"/>
      <c r="D1613" s="500"/>
      <c r="E1613" s="501"/>
      <c r="F1613" s="205" t="n">
        <f aca="false">SUM(F1512:F1612)</f>
        <v>0</v>
      </c>
    </row>
    <row r="1614" s="52" customFormat="true" ht="15.75" hidden="false" customHeight="false" outlineLevel="0" collapsed="false">
      <c r="A1614" s="375"/>
      <c r="B1614" s="168"/>
      <c r="C1614" s="51"/>
      <c r="D1614" s="376"/>
      <c r="E1614" s="107"/>
      <c r="F1614" s="108"/>
    </row>
    <row r="1615" customFormat="false" ht="30.75" hidden="false" customHeight="false" outlineLevel="0" collapsed="false">
      <c r="A1615" s="18" t="s">
        <v>2</v>
      </c>
      <c r="B1615" s="19" t="s">
        <v>3</v>
      </c>
      <c r="C1615" s="502" t="s">
        <v>4</v>
      </c>
      <c r="D1615" s="503" t="s">
        <v>5</v>
      </c>
      <c r="E1615" s="504" t="s">
        <v>6</v>
      </c>
      <c r="F1615" s="505" t="s">
        <v>7</v>
      </c>
    </row>
    <row r="1616" customFormat="false" ht="15" hidden="false" customHeight="false" outlineLevel="0" collapsed="false">
      <c r="A1616" s="24"/>
      <c r="B1616" s="506" t="s">
        <v>961</v>
      </c>
      <c r="C1616" s="506"/>
      <c r="D1616" s="506"/>
      <c r="E1616" s="149"/>
      <c r="F1616" s="163"/>
    </row>
    <row r="1617" s="167" customFormat="true" ht="30" hidden="false" customHeight="false" outlineLevel="0" collapsed="false">
      <c r="A1617" s="124"/>
      <c r="B1617" s="317" t="s">
        <v>420</v>
      </c>
      <c r="C1617" s="318"/>
      <c r="D1617" s="319"/>
      <c r="E1617" s="320"/>
      <c r="F1617" s="321"/>
    </row>
    <row r="1618" s="167" customFormat="true" ht="15" hidden="false" customHeight="false" outlineLevel="0" collapsed="false">
      <c r="A1618" s="112"/>
      <c r="B1618" s="322"/>
      <c r="C1618" s="323"/>
      <c r="D1618" s="324"/>
      <c r="E1618" s="315"/>
      <c r="F1618" s="316"/>
    </row>
    <row r="1619" s="167" customFormat="true" ht="15" hidden="false" customHeight="false" outlineLevel="0" collapsed="false">
      <c r="A1619" s="124" t="s">
        <v>9</v>
      </c>
      <c r="B1619" s="325" t="s">
        <v>421</v>
      </c>
      <c r="C1619" s="326"/>
      <c r="D1619" s="327"/>
      <c r="E1619" s="320"/>
      <c r="F1619" s="321"/>
    </row>
    <row r="1620" s="167" customFormat="true" ht="90" hidden="false" customHeight="false" outlineLevel="0" collapsed="false">
      <c r="A1620" s="112"/>
      <c r="B1620" s="328" t="s">
        <v>422</v>
      </c>
      <c r="C1620" s="329"/>
      <c r="D1620" s="330"/>
      <c r="E1620" s="30"/>
      <c r="F1620" s="166" t="n">
        <f aca="false">E1620*D1620</f>
        <v>0</v>
      </c>
    </row>
    <row r="1621" s="167" customFormat="true" ht="45" hidden="false" customHeight="false" outlineLevel="0" collapsed="false">
      <c r="A1621" s="78"/>
      <c r="B1621" s="331" t="s">
        <v>423</v>
      </c>
      <c r="C1621" s="332"/>
      <c r="D1621" s="333"/>
      <c r="E1621" s="30"/>
      <c r="F1621" s="166" t="n">
        <f aca="false">E1621*D1621</f>
        <v>0</v>
      </c>
    </row>
    <row r="1622" s="167" customFormat="true" ht="45" hidden="false" customHeight="false" outlineLevel="0" collapsed="false">
      <c r="A1622" s="78"/>
      <c r="B1622" s="334" t="s">
        <v>424</v>
      </c>
      <c r="C1622" s="326"/>
      <c r="D1622" s="327"/>
      <c r="E1622" s="30"/>
      <c r="F1622" s="166" t="n">
        <f aca="false">E1622*D1622</f>
        <v>0</v>
      </c>
    </row>
    <row r="1623" s="167" customFormat="true" ht="15" hidden="false" customHeight="false" outlineLevel="0" collapsed="false">
      <c r="A1623" s="124"/>
      <c r="B1623" s="335"/>
      <c r="C1623" s="336" t="s">
        <v>240</v>
      </c>
      <c r="D1623" s="337" t="n">
        <v>1</v>
      </c>
      <c r="E1623" s="30"/>
      <c r="F1623" s="166" t="n">
        <f aca="false">E1623*D1623</f>
        <v>0</v>
      </c>
    </row>
    <row r="1624" s="167" customFormat="true" ht="15" hidden="false" customHeight="false" outlineLevel="0" collapsed="false">
      <c r="A1624" s="124" t="s">
        <v>16</v>
      </c>
      <c r="B1624" s="680" t="s">
        <v>425</v>
      </c>
      <c r="C1624" s="332"/>
      <c r="D1624" s="333"/>
      <c r="E1624" s="30"/>
      <c r="F1624" s="166" t="n">
        <f aca="false">E1624*D1624</f>
        <v>0</v>
      </c>
    </row>
    <row r="1625" s="167" customFormat="true" ht="75" hidden="false" customHeight="false" outlineLevel="0" collapsed="false">
      <c r="A1625" s="112"/>
      <c r="B1625" s="328" t="s">
        <v>426</v>
      </c>
      <c r="C1625" s="329"/>
      <c r="D1625" s="330"/>
      <c r="E1625" s="30"/>
      <c r="F1625" s="166" t="n">
        <f aca="false">E1625*D1625</f>
        <v>0</v>
      </c>
    </row>
    <row r="1626" s="167" customFormat="true" ht="60" hidden="false" customHeight="false" outlineLevel="0" collapsed="false">
      <c r="A1626" s="78"/>
      <c r="B1626" s="331" t="s">
        <v>427</v>
      </c>
      <c r="C1626" s="332"/>
      <c r="D1626" s="333"/>
      <c r="E1626" s="30"/>
      <c r="F1626" s="166" t="n">
        <f aca="false">E1626*D1626</f>
        <v>0</v>
      </c>
    </row>
    <row r="1627" s="167" customFormat="true" ht="30" hidden="false" customHeight="false" outlineLevel="0" collapsed="false">
      <c r="A1627" s="78"/>
      <c r="B1627" s="331" t="s">
        <v>428</v>
      </c>
      <c r="C1627" s="332"/>
      <c r="D1627" s="333"/>
      <c r="E1627" s="30"/>
      <c r="F1627" s="166" t="n">
        <f aca="false">E1627*D1627</f>
        <v>0</v>
      </c>
    </row>
    <row r="1628" s="167" customFormat="true" ht="30" hidden="false" customHeight="false" outlineLevel="0" collapsed="false">
      <c r="A1628" s="124"/>
      <c r="B1628" s="334" t="s">
        <v>429</v>
      </c>
      <c r="C1628" s="326"/>
      <c r="D1628" s="327"/>
      <c r="E1628" s="30"/>
      <c r="F1628" s="166" t="n">
        <f aca="false">E1628*D1628</f>
        <v>0</v>
      </c>
    </row>
    <row r="1629" s="167" customFormat="true" ht="15" hidden="false" customHeight="false" outlineLevel="0" collapsed="false">
      <c r="A1629" s="124"/>
      <c r="B1629" s="335"/>
      <c r="C1629" s="336" t="s">
        <v>240</v>
      </c>
      <c r="D1629" s="337" t="n">
        <v>1</v>
      </c>
      <c r="E1629" s="30"/>
      <c r="F1629" s="166" t="n">
        <f aca="false">E1629*D1629</f>
        <v>0</v>
      </c>
    </row>
    <row r="1630" s="167" customFormat="true" ht="30" hidden="false" customHeight="false" outlineLevel="0" collapsed="false">
      <c r="A1630" s="216" t="s">
        <v>20</v>
      </c>
      <c r="B1630" s="339" t="s">
        <v>430</v>
      </c>
      <c r="C1630" s="340"/>
      <c r="D1630" s="330"/>
      <c r="E1630" s="30"/>
      <c r="F1630" s="166" t="n">
        <f aca="false">E1630*D1630</f>
        <v>0</v>
      </c>
    </row>
    <row r="1631" s="167" customFormat="true" ht="15" hidden="false" customHeight="false" outlineLevel="0" collapsed="false">
      <c r="A1631" s="252"/>
      <c r="B1631" s="325"/>
      <c r="C1631" s="344"/>
      <c r="D1631" s="327"/>
      <c r="E1631" s="30"/>
      <c r="F1631" s="166" t="n">
        <f aca="false">E1631*D1631</f>
        <v>0</v>
      </c>
    </row>
    <row r="1632" s="167" customFormat="true" ht="75" hidden="false" customHeight="false" outlineLevel="0" collapsed="false">
      <c r="A1632" s="112"/>
      <c r="B1632" s="328" t="s">
        <v>431</v>
      </c>
      <c r="C1632" s="340"/>
      <c r="D1632" s="280"/>
      <c r="E1632" s="30"/>
      <c r="F1632" s="166" t="n">
        <f aca="false">E1632*D1632</f>
        <v>0</v>
      </c>
    </row>
    <row r="1633" s="167" customFormat="true" ht="60" hidden="false" customHeight="false" outlineLevel="0" collapsed="false">
      <c r="A1633" s="78"/>
      <c r="B1633" s="331" t="s">
        <v>432</v>
      </c>
      <c r="C1633" s="341"/>
      <c r="D1633" s="343"/>
      <c r="E1633" s="30"/>
      <c r="F1633" s="166" t="n">
        <f aca="false">E1633*D1633</f>
        <v>0</v>
      </c>
    </row>
    <row r="1634" s="167" customFormat="true" ht="60" hidden="false" customHeight="false" outlineLevel="0" collapsed="false">
      <c r="A1634" s="78"/>
      <c r="B1634" s="334" t="s">
        <v>433</v>
      </c>
      <c r="C1634" s="344"/>
      <c r="D1634" s="327"/>
      <c r="E1634" s="30"/>
      <c r="F1634" s="166" t="n">
        <f aca="false">E1634*D1634</f>
        <v>0</v>
      </c>
    </row>
    <row r="1635" s="167" customFormat="true" ht="15" hidden="false" customHeight="false" outlineLevel="0" collapsed="false">
      <c r="A1635" s="124"/>
      <c r="B1635" s="335"/>
      <c r="C1635" s="336" t="s">
        <v>240</v>
      </c>
      <c r="D1635" s="337" t="n">
        <v>1</v>
      </c>
      <c r="E1635" s="30"/>
      <c r="F1635" s="166" t="n">
        <f aca="false">E1635*D1635</f>
        <v>0</v>
      </c>
    </row>
    <row r="1636" s="167" customFormat="true" ht="45" hidden="false" customHeight="false" outlineLevel="0" collapsed="false">
      <c r="A1636" s="681" t="s">
        <v>30</v>
      </c>
      <c r="B1636" s="189" t="s">
        <v>434</v>
      </c>
      <c r="C1636" s="143"/>
      <c r="D1636" s="143"/>
      <c r="E1636" s="30"/>
      <c r="F1636" s="166" t="n">
        <f aca="false">E1636*D1636</f>
        <v>0</v>
      </c>
    </row>
    <row r="1637" s="167" customFormat="true" ht="25.5" hidden="false" customHeight="false" outlineLevel="0" collapsed="false">
      <c r="A1637" s="78"/>
      <c r="B1637" s="345" t="s">
        <v>435</v>
      </c>
      <c r="C1637" s="145"/>
      <c r="D1637" s="145"/>
      <c r="E1637" s="30"/>
      <c r="F1637" s="166" t="n">
        <f aca="false">E1637*D1637</f>
        <v>0</v>
      </c>
    </row>
    <row r="1638" s="167" customFormat="true" ht="15" hidden="false" customHeight="false" outlineLevel="0" collapsed="false">
      <c r="A1638" s="78"/>
      <c r="B1638" s="345" t="s">
        <v>235</v>
      </c>
      <c r="C1638" s="145"/>
      <c r="D1638" s="145"/>
      <c r="E1638" s="30"/>
      <c r="F1638" s="166" t="n">
        <f aca="false">E1638*D1638</f>
        <v>0</v>
      </c>
    </row>
    <row r="1639" s="167" customFormat="true" ht="15" hidden="false" customHeight="false" outlineLevel="0" collapsed="false">
      <c r="A1639" s="78"/>
      <c r="B1639" s="345" t="s">
        <v>236</v>
      </c>
      <c r="C1639" s="145"/>
      <c r="D1639" s="145"/>
      <c r="E1639" s="30"/>
      <c r="F1639" s="166" t="n">
        <f aca="false">E1639*D1639</f>
        <v>0</v>
      </c>
    </row>
    <row r="1640" s="167" customFormat="true" ht="25.5" hidden="false" customHeight="false" outlineLevel="0" collapsed="false">
      <c r="A1640" s="78"/>
      <c r="B1640" s="345" t="s">
        <v>237</v>
      </c>
      <c r="C1640" s="145"/>
      <c r="D1640" s="145"/>
      <c r="E1640" s="30"/>
      <c r="F1640" s="166" t="n">
        <f aca="false">E1640*D1640</f>
        <v>0</v>
      </c>
    </row>
    <row r="1641" s="167" customFormat="true" ht="15" hidden="false" customHeight="false" outlineLevel="0" collapsed="false">
      <c r="A1641" s="78"/>
      <c r="B1641" s="345" t="s">
        <v>238</v>
      </c>
      <c r="C1641" s="309"/>
      <c r="D1641" s="309"/>
      <c r="E1641" s="30"/>
      <c r="F1641" s="166" t="n">
        <f aca="false">E1641*D1641</f>
        <v>0</v>
      </c>
    </row>
    <row r="1642" s="167" customFormat="true" ht="15" hidden="false" customHeight="false" outlineLevel="0" collapsed="false">
      <c r="A1642" s="78"/>
      <c r="B1642" s="345" t="s">
        <v>962</v>
      </c>
      <c r="C1642" s="682"/>
      <c r="D1642" s="682"/>
      <c r="E1642" s="30"/>
      <c r="F1642" s="166" t="n">
        <f aca="false">E1642*D1642</f>
        <v>0</v>
      </c>
    </row>
    <row r="1643" s="167" customFormat="true" ht="15" hidden="false" customHeight="false" outlineLevel="0" collapsed="false">
      <c r="A1643" s="78"/>
      <c r="B1643" s="345" t="s">
        <v>963</v>
      </c>
      <c r="C1643" s="682"/>
      <c r="D1643" s="682"/>
      <c r="E1643" s="30"/>
      <c r="F1643" s="166" t="n">
        <f aca="false">E1643*D1643</f>
        <v>0</v>
      </c>
    </row>
    <row r="1644" s="167" customFormat="true" ht="15" hidden="false" customHeight="false" outlineLevel="0" collapsed="false">
      <c r="A1644" s="78"/>
      <c r="B1644" s="345" t="s">
        <v>964</v>
      </c>
      <c r="C1644" s="682"/>
      <c r="D1644" s="682"/>
      <c r="E1644" s="30"/>
      <c r="F1644" s="166" t="n">
        <f aca="false">E1644*D1644</f>
        <v>0</v>
      </c>
    </row>
    <row r="1645" s="167" customFormat="true" ht="15" hidden="false" customHeight="false" outlineLevel="0" collapsed="false">
      <c r="A1645" s="78"/>
      <c r="B1645" s="345" t="s">
        <v>965</v>
      </c>
      <c r="C1645" s="351"/>
      <c r="D1645" s="682"/>
      <c r="E1645" s="30"/>
      <c r="F1645" s="166" t="n">
        <f aca="false">E1645*D1645</f>
        <v>0</v>
      </c>
    </row>
    <row r="1646" s="167" customFormat="true" ht="15" hidden="false" customHeight="false" outlineLevel="0" collapsed="false">
      <c r="A1646" s="78"/>
      <c r="B1646" s="345" t="s">
        <v>966</v>
      </c>
      <c r="C1646" s="351"/>
      <c r="D1646" s="682"/>
      <c r="E1646" s="30"/>
      <c r="F1646" s="166" t="n">
        <f aca="false">E1646*D1646</f>
        <v>0</v>
      </c>
    </row>
    <row r="1647" s="167" customFormat="true" ht="15" hidden="false" customHeight="false" outlineLevel="0" collapsed="false">
      <c r="A1647" s="78"/>
      <c r="B1647" s="345" t="s">
        <v>967</v>
      </c>
      <c r="C1647" s="351"/>
      <c r="D1647" s="682"/>
      <c r="E1647" s="30"/>
      <c r="F1647" s="166" t="n">
        <f aca="false">E1647*D1647</f>
        <v>0</v>
      </c>
    </row>
    <row r="1648" s="167" customFormat="true" ht="56.15" hidden="false" customHeight="true" outlineLevel="0" collapsed="false">
      <c r="A1648" s="78"/>
      <c r="B1648" s="346" t="s">
        <v>968</v>
      </c>
      <c r="C1648" s="277" t="s">
        <v>240</v>
      </c>
      <c r="D1648" s="127" t="n">
        <v>1</v>
      </c>
      <c r="E1648" s="30"/>
      <c r="F1648" s="166" t="n">
        <f aca="false">E1648*D1648</f>
        <v>0</v>
      </c>
    </row>
    <row r="1649" s="167" customFormat="true" ht="30" hidden="false" customHeight="false" outlineLevel="0" collapsed="false">
      <c r="A1649" s="27" t="s">
        <v>79</v>
      </c>
      <c r="B1649" s="189" t="s">
        <v>442</v>
      </c>
      <c r="C1649" s="143"/>
      <c r="D1649" s="143"/>
      <c r="E1649" s="30"/>
      <c r="F1649" s="166" t="n">
        <f aca="false">E1649*D1649</f>
        <v>0</v>
      </c>
    </row>
    <row r="1650" s="167" customFormat="true" ht="46.5" hidden="false" customHeight="false" outlineLevel="0" collapsed="false">
      <c r="A1650" s="78"/>
      <c r="B1650" s="347" t="s">
        <v>969</v>
      </c>
      <c r="C1650" s="145"/>
      <c r="D1650" s="145"/>
      <c r="E1650" s="30"/>
      <c r="F1650" s="166" t="n">
        <f aca="false">E1650*D1650</f>
        <v>0</v>
      </c>
    </row>
    <row r="1651" s="167" customFormat="true" ht="15" hidden="false" customHeight="false" outlineLevel="0" collapsed="false">
      <c r="A1651" s="78"/>
      <c r="B1651" s="348" t="s">
        <v>970</v>
      </c>
      <c r="C1651" s="309"/>
      <c r="D1651" s="309"/>
      <c r="E1651" s="30"/>
      <c r="F1651" s="166" t="n">
        <f aca="false">E1651*D1651</f>
        <v>0</v>
      </c>
    </row>
    <row r="1652" s="167" customFormat="true" ht="15" hidden="false" customHeight="false" outlineLevel="0" collapsed="false">
      <c r="A1652" s="78"/>
      <c r="B1652" s="349" t="s">
        <v>444</v>
      </c>
      <c r="C1652" s="309"/>
      <c r="D1652" s="309"/>
      <c r="E1652" s="30"/>
      <c r="F1652" s="166" t="n">
        <f aca="false">E1652*D1652</f>
        <v>0</v>
      </c>
    </row>
    <row r="1653" s="167" customFormat="true" ht="15" hidden="false" customHeight="false" outlineLevel="0" collapsed="false">
      <c r="A1653" s="78"/>
      <c r="B1653" s="348" t="s">
        <v>445</v>
      </c>
      <c r="C1653" s="309"/>
      <c r="D1653" s="309"/>
      <c r="E1653" s="30"/>
      <c r="F1653" s="166" t="n">
        <f aca="false">E1653*D1653</f>
        <v>0</v>
      </c>
    </row>
    <row r="1654" s="167" customFormat="true" ht="15" hidden="false" customHeight="false" outlineLevel="0" collapsed="false">
      <c r="A1654" s="78"/>
      <c r="B1654" s="350" t="s">
        <v>446</v>
      </c>
      <c r="C1654" s="309"/>
      <c r="D1654" s="309"/>
      <c r="E1654" s="30"/>
      <c r="F1654" s="166" t="n">
        <f aca="false">E1654*D1654</f>
        <v>0</v>
      </c>
    </row>
    <row r="1655" s="167" customFormat="true" ht="15" hidden="false" customHeight="false" outlineLevel="0" collapsed="false">
      <c r="A1655" s="78"/>
      <c r="B1655" s="350" t="s">
        <v>447</v>
      </c>
      <c r="C1655" s="351"/>
      <c r="D1655" s="351"/>
      <c r="E1655" s="30"/>
      <c r="F1655" s="166" t="n">
        <f aca="false">E1655*D1655</f>
        <v>0</v>
      </c>
    </row>
    <row r="1656" s="167" customFormat="true" ht="15.75" hidden="false" customHeight="false" outlineLevel="0" collapsed="false">
      <c r="A1656" s="78"/>
      <c r="B1656" s="346"/>
      <c r="C1656" s="277" t="s">
        <v>240</v>
      </c>
      <c r="D1656" s="127" t="n">
        <v>1</v>
      </c>
      <c r="E1656" s="30"/>
      <c r="F1656" s="166" t="n">
        <f aca="false">E1656*D1656</f>
        <v>0</v>
      </c>
    </row>
    <row r="1657" s="167" customFormat="true" ht="105" hidden="false" customHeight="false" outlineLevel="0" collapsed="false">
      <c r="A1657" s="112" t="s">
        <v>32</v>
      </c>
      <c r="B1657" s="189" t="s">
        <v>448</v>
      </c>
      <c r="C1657" s="88"/>
      <c r="D1657" s="88"/>
      <c r="E1657" s="30"/>
      <c r="F1657" s="166" t="n">
        <f aca="false">E1657*D1657</f>
        <v>0</v>
      </c>
    </row>
    <row r="1658" s="167" customFormat="true" ht="75" hidden="false" customHeight="false" outlineLevel="0" collapsed="false">
      <c r="A1658" s="78"/>
      <c r="B1658" s="347" t="s">
        <v>449</v>
      </c>
      <c r="C1658" s="93"/>
      <c r="D1658" s="93"/>
      <c r="E1658" s="30"/>
      <c r="F1658" s="166" t="n">
        <f aca="false">E1658*D1658</f>
        <v>0</v>
      </c>
    </row>
    <row r="1659" s="167" customFormat="true" ht="30" hidden="false" customHeight="false" outlineLevel="0" collapsed="false">
      <c r="A1659" s="78"/>
      <c r="B1659" s="347" t="s">
        <v>450</v>
      </c>
      <c r="C1659" s="93"/>
      <c r="D1659" s="93"/>
      <c r="E1659" s="30"/>
      <c r="F1659" s="166" t="n">
        <f aca="false">E1659*D1659</f>
        <v>0</v>
      </c>
    </row>
    <row r="1660" s="167" customFormat="true" ht="45" hidden="false" customHeight="false" outlineLevel="0" collapsed="false">
      <c r="A1660" s="78"/>
      <c r="B1660" s="347" t="s">
        <v>451</v>
      </c>
      <c r="C1660" s="93"/>
      <c r="D1660" s="93"/>
      <c r="E1660" s="30"/>
      <c r="F1660" s="166" t="n">
        <f aca="false">E1660*D1660</f>
        <v>0</v>
      </c>
    </row>
    <row r="1661" s="167" customFormat="true" ht="90" hidden="false" customHeight="false" outlineLevel="0" collapsed="false">
      <c r="A1661" s="78"/>
      <c r="B1661" s="347" t="s">
        <v>452</v>
      </c>
      <c r="C1661" s="93"/>
      <c r="D1661" s="93"/>
      <c r="E1661" s="30"/>
      <c r="F1661" s="166" t="n">
        <f aca="false">E1661*D1661</f>
        <v>0</v>
      </c>
    </row>
    <row r="1662" s="167" customFormat="true" ht="45" hidden="false" customHeight="false" outlineLevel="0" collapsed="false">
      <c r="A1662" s="78"/>
      <c r="B1662" s="352" t="s">
        <v>453</v>
      </c>
      <c r="C1662" s="93"/>
      <c r="D1662" s="93"/>
      <c r="E1662" s="30"/>
      <c r="F1662" s="166" t="n">
        <f aca="false">E1662*D1662</f>
        <v>0</v>
      </c>
    </row>
    <row r="1663" s="167" customFormat="true" ht="15" hidden="false" customHeight="false" outlineLevel="0" collapsed="false">
      <c r="A1663" s="216"/>
      <c r="B1663" s="683"/>
      <c r="C1663" s="127" t="s">
        <v>240</v>
      </c>
      <c r="D1663" s="127" t="n">
        <v>1</v>
      </c>
      <c r="E1663" s="30"/>
      <c r="F1663" s="166" t="n">
        <f aca="false">E1663*D1663</f>
        <v>0</v>
      </c>
    </row>
    <row r="1664" s="167" customFormat="true" ht="15.75" hidden="false" customHeight="false" outlineLevel="0" collapsed="false">
      <c r="A1664" s="2"/>
      <c r="B1664" s="684"/>
      <c r="C1664" s="145"/>
      <c r="D1664" s="145"/>
      <c r="E1664" s="146"/>
      <c r="F1664" s="108"/>
    </row>
    <row r="1665" s="206" customFormat="true" ht="15.75" hidden="false" customHeight="false" outlineLevel="0" collapsed="false">
      <c r="A1665" s="200"/>
      <c r="B1665" s="498" t="s">
        <v>37</v>
      </c>
      <c r="C1665" s="499"/>
      <c r="D1665" s="500"/>
      <c r="E1665" s="501"/>
      <c r="F1665" s="205" t="n">
        <f aca="false">SUM(F1620:F1663)</f>
        <v>0</v>
      </c>
    </row>
    <row r="1666" s="52" customFormat="true" ht="15.75" hidden="false" customHeight="false" outlineLevel="0" collapsed="false">
      <c r="A1666" s="375"/>
      <c r="B1666" s="168"/>
      <c r="C1666" s="51"/>
      <c r="D1666" s="376"/>
      <c r="E1666" s="107"/>
      <c r="F1666" s="108"/>
    </row>
    <row r="1667" customFormat="false" ht="30.75" hidden="false" customHeight="false" outlineLevel="0" collapsed="false">
      <c r="A1667" s="18" t="s">
        <v>2</v>
      </c>
      <c r="B1667" s="19" t="s">
        <v>3</v>
      </c>
      <c r="C1667" s="502" t="s">
        <v>4</v>
      </c>
      <c r="D1667" s="503" t="s">
        <v>5</v>
      </c>
      <c r="E1667" s="504" t="s">
        <v>6</v>
      </c>
      <c r="F1667" s="505" t="s">
        <v>7</v>
      </c>
    </row>
    <row r="1668" customFormat="false" ht="15" hidden="false" customHeight="false" outlineLevel="0" collapsed="false">
      <c r="A1668" s="24"/>
      <c r="B1668" s="506" t="s">
        <v>971</v>
      </c>
      <c r="C1668" s="506"/>
      <c r="D1668" s="506"/>
      <c r="E1668" s="149"/>
      <c r="F1668" s="163"/>
    </row>
    <row r="1669" s="354" customFormat="true" ht="15" hidden="false" customHeight="false" outlineLevel="0" collapsed="false">
      <c r="A1669" s="35" t="s">
        <v>9</v>
      </c>
      <c r="B1669" s="278" t="s">
        <v>455</v>
      </c>
      <c r="C1669" s="28" t="s">
        <v>117</v>
      </c>
      <c r="D1669" s="226" t="n">
        <v>1</v>
      </c>
      <c r="E1669" s="30"/>
      <c r="F1669" s="166" t="n">
        <f aca="false">E1669*D1669</f>
        <v>0</v>
      </c>
    </row>
    <row r="1670" s="354" customFormat="true" ht="30" hidden="false" customHeight="false" outlineLevel="0" collapsed="false">
      <c r="A1670" s="35" t="s">
        <v>16</v>
      </c>
      <c r="B1670" s="278" t="s">
        <v>456</v>
      </c>
      <c r="C1670" s="28" t="s">
        <v>117</v>
      </c>
      <c r="D1670" s="226" t="n">
        <v>1</v>
      </c>
      <c r="E1670" s="30"/>
      <c r="F1670" s="166" t="n">
        <f aca="false">E1670*D1670</f>
        <v>0</v>
      </c>
    </row>
    <row r="1671" s="354" customFormat="true" ht="15" hidden="false" customHeight="false" outlineLevel="0" collapsed="false">
      <c r="A1671" s="35" t="s">
        <v>20</v>
      </c>
      <c r="B1671" s="278" t="s">
        <v>457</v>
      </c>
      <c r="C1671" s="28" t="s">
        <v>117</v>
      </c>
      <c r="D1671" s="226" t="n">
        <v>1</v>
      </c>
      <c r="E1671" s="30"/>
      <c r="F1671" s="166" t="n">
        <f aca="false">E1671*D1671</f>
        <v>0</v>
      </c>
    </row>
    <row r="1672" s="354" customFormat="true" ht="45" hidden="false" customHeight="false" outlineLevel="0" collapsed="false">
      <c r="A1672" s="35" t="s">
        <v>30</v>
      </c>
      <c r="B1672" s="278" t="s">
        <v>458</v>
      </c>
      <c r="C1672" s="28" t="s">
        <v>117</v>
      </c>
      <c r="D1672" s="226" t="n">
        <v>1</v>
      </c>
      <c r="E1672" s="30"/>
      <c r="F1672" s="166" t="n">
        <f aca="false">E1672*D1672</f>
        <v>0</v>
      </c>
    </row>
    <row r="1673" s="354" customFormat="true" ht="30" hidden="false" customHeight="false" outlineLevel="0" collapsed="false">
      <c r="A1673" s="35" t="s">
        <v>79</v>
      </c>
      <c r="B1673" s="278" t="s">
        <v>459</v>
      </c>
      <c r="C1673" s="28" t="s">
        <v>117</v>
      </c>
      <c r="D1673" s="226" t="n">
        <v>1</v>
      </c>
      <c r="E1673" s="30"/>
      <c r="F1673" s="166" t="n">
        <f aca="false">E1673*D1673</f>
        <v>0</v>
      </c>
    </row>
    <row r="1674" s="354" customFormat="true" ht="45" hidden="false" customHeight="false" outlineLevel="0" collapsed="false">
      <c r="A1674" s="35" t="s">
        <v>32</v>
      </c>
      <c r="B1674" s="278" t="s">
        <v>460</v>
      </c>
      <c r="C1674" s="28" t="s">
        <v>117</v>
      </c>
      <c r="D1674" s="226" t="n">
        <v>1</v>
      </c>
      <c r="E1674" s="30"/>
      <c r="F1674" s="166" t="n">
        <f aca="false">E1674*D1674</f>
        <v>0</v>
      </c>
    </row>
    <row r="1675" s="354" customFormat="true" ht="30" hidden="false" customHeight="false" outlineLevel="0" collapsed="false">
      <c r="A1675" s="35" t="s">
        <v>34</v>
      </c>
      <c r="B1675" s="278" t="s">
        <v>461</v>
      </c>
      <c r="C1675" s="28" t="s">
        <v>117</v>
      </c>
      <c r="D1675" s="226" t="n">
        <v>1</v>
      </c>
      <c r="E1675" s="30"/>
      <c r="F1675" s="166" t="n">
        <f aca="false">E1675*D1675</f>
        <v>0</v>
      </c>
    </row>
    <row r="1676" s="354" customFormat="true" ht="30.75" hidden="false" customHeight="false" outlineLevel="0" collapsed="false">
      <c r="A1676" s="26" t="s">
        <v>53</v>
      </c>
      <c r="B1676" s="189" t="s">
        <v>462</v>
      </c>
      <c r="C1676" s="37" t="s">
        <v>117</v>
      </c>
      <c r="D1676" s="355" t="n">
        <v>1</v>
      </c>
      <c r="E1676" s="39"/>
      <c r="F1676" s="199" t="n">
        <f aca="false">E1676*D1676</f>
        <v>0</v>
      </c>
    </row>
    <row r="1677" s="206" customFormat="true" ht="15.75" hidden="false" customHeight="false" outlineLevel="0" collapsed="false">
      <c r="A1677" s="200"/>
      <c r="B1677" s="498" t="s">
        <v>37</v>
      </c>
      <c r="C1677" s="499"/>
      <c r="D1677" s="500"/>
      <c r="E1677" s="685"/>
      <c r="F1677" s="686" t="n">
        <f aca="false">SUM(F1669:F1676)</f>
        <v>0</v>
      </c>
    </row>
    <row r="1678" s="52" customFormat="true" ht="15.75" hidden="false" customHeight="false" outlineLevel="0" collapsed="false">
      <c r="A1678" s="375"/>
      <c r="B1678" s="168"/>
      <c r="C1678" s="51"/>
      <c r="D1678" s="376"/>
      <c r="E1678" s="107"/>
      <c r="F1678" s="108"/>
    </row>
    <row r="1679" customFormat="false" ht="30.75" hidden="false" customHeight="false" outlineLevel="0" collapsed="false">
      <c r="A1679" s="18" t="s">
        <v>2</v>
      </c>
      <c r="B1679" s="19" t="s">
        <v>3</v>
      </c>
      <c r="C1679" s="502" t="s">
        <v>4</v>
      </c>
      <c r="D1679" s="503" t="s">
        <v>5</v>
      </c>
      <c r="E1679" s="504" t="s">
        <v>6</v>
      </c>
      <c r="F1679" s="505" t="s">
        <v>7</v>
      </c>
    </row>
    <row r="1680" customFormat="false" ht="15" hidden="false" customHeight="false" outlineLevel="0" collapsed="false">
      <c r="A1680" s="24"/>
      <c r="B1680" s="506" t="s">
        <v>972</v>
      </c>
      <c r="C1680" s="506"/>
      <c r="D1680" s="506"/>
      <c r="E1680" s="149"/>
      <c r="F1680" s="163"/>
    </row>
    <row r="1681" customFormat="false" ht="15" hidden="false" customHeight="false" outlineLevel="0" collapsed="false">
      <c r="A1681" s="9"/>
      <c r="B1681" s="98"/>
      <c r="C1681" s="98"/>
      <c r="D1681" s="98"/>
      <c r="E1681" s="101"/>
      <c r="F1681" s="17"/>
    </row>
    <row r="1682" customFormat="false" ht="15" hidden="false" customHeight="false" outlineLevel="0" collapsed="false">
      <c r="A1682" s="104" t="s">
        <v>9</v>
      </c>
      <c r="B1682" s="105" t="s">
        <v>973</v>
      </c>
      <c r="C1682" s="105"/>
      <c r="D1682" s="105"/>
      <c r="E1682" s="687" t="n">
        <f aca="false">F971</f>
        <v>0</v>
      </c>
      <c r="F1682" s="687"/>
    </row>
    <row r="1683" customFormat="false" ht="15" hidden="false" customHeight="false" outlineLevel="0" collapsed="false">
      <c r="A1683" s="104" t="s">
        <v>16</v>
      </c>
      <c r="B1683" s="105" t="s">
        <v>974</v>
      </c>
      <c r="C1683" s="105"/>
      <c r="D1683" s="105"/>
      <c r="E1683" s="688" t="n">
        <f aca="false">F1100</f>
        <v>0</v>
      </c>
      <c r="F1683" s="688"/>
    </row>
    <row r="1684" customFormat="false" ht="15" hidden="false" customHeight="false" outlineLevel="0" collapsed="false">
      <c r="A1684" s="104" t="s">
        <v>20</v>
      </c>
      <c r="B1684" s="105" t="s">
        <v>975</v>
      </c>
      <c r="C1684" s="105"/>
      <c r="D1684" s="105"/>
      <c r="E1684" s="688" t="n">
        <f aca="false">F1192</f>
        <v>0</v>
      </c>
      <c r="F1684" s="688"/>
    </row>
    <row r="1685" customFormat="false" ht="15" hidden="false" customHeight="false" outlineLevel="0" collapsed="false">
      <c r="A1685" s="104" t="s">
        <v>30</v>
      </c>
      <c r="B1685" s="105" t="s">
        <v>976</v>
      </c>
      <c r="C1685" s="105"/>
      <c r="D1685" s="105"/>
      <c r="E1685" s="688" t="n">
        <f aca="false">F1286</f>
        <v>0</v>
      </c>
      <c r="F1685" s="688"/>
    </row>
    <row r="1686" customFormat="false" ht="15" hidden="false" customHeight="false" outlineLevel="0" collapsed="false">
      <c r="A1686" s="104" t="s">
        <v>79</v>
      </c>
      <c r="B1686" s="105" t="s">
        <v>465</v>
      </c>
      <c r="C1686" s="105"/>
      <c r="D1686" s="105"/>
      <c r="E1686" s="688" t="n">
        <f aca="false">F1414</f>
        <v>0</v>
      </c>
      <c r="F1686" s="688"/>
    </row>
    <row r="1687" customFormat="false" ht="15" hidden="false" customHeight="false" outlineLevel="0" collapsed="false">
      <c r="A1687" s="104" t="s">
        <v>32</v>
      </c>
      <c r="B1687" s="105" t="s">
        <v>977</v>
      </c>
      <c r="C1687" s="105"/>
      <c r="D1687" s="105"/>
      <c r="E1687" s="688" t="n">
        <f aca="false">F1430</f>
        <v>0</v>
      </c>
      <c r="F1687" s="688"/>
    </row>
    <row r="1688" customFormat="false" ht="15" hidden="false" customHeight="false" outlineLevel="0" collapsed="false">
      <c r="A1688" s="104" t="s">
        <v>34</v>
      </c>
      <c r="B1688" s="105" t="s">
        <v>978</v>
      </c>
      <c r="C1688" s="105"/>
      <c r="D1688" s="105"/>
      <c r="E1688" s="688" t="n">
        <f aca="false">F1508</f>
        <v>0</v>
      </c>
      <c r="F1688" s="688"/>
    </row>
    <row r="1689" customFormat="false" ht="15" hidden="false" customHeight="false" outlineLevel="0" collapsed="false">
      <c r="A1689" s="104" t="s">
        <v>53</v>
      </c>
      <c r="B1689" s="105" t="s">
        <v>979</v>
      </c>
      <c r="C1689" s="105"/>
      <c r="D1689" s="105"/>
      <c r="E1689" s="688" t="n">
        <f aca="false">F1613</f>
        <v>0</v>
      </c>
      <c r="F1689" s="688"/>
    </row>
    <row r="1690" customFormat="false" ht="15" hidden="false" customHeight="false" outlineLevel="0" collapsed="false">
      <c r="A1690" s="104" t="s">
        <v>493</v>
      </c>
      <c r="B1690" s="105" t="s">
        <v>468</v>
      </c>
      <c r="C1690" s="105"/>
      <c r="D1690" s="105"/>
      <c r="E1690" s="688" t="n">
        <f aca="false">F1665</f>
        <v>0</v>
      </c>
      <c r="F1690" s="688"/>
    </row>
    <row r="1691" customFormat="false" ht="15" hidden="false" customHeight="false" outlineLevel="0" collapsed="false">
      <c r="A1691" s="104" t="s">
        <v>495</v>
      </c>
      <c r="B1691" s="105" t="s">
        <v>470</v>
      </c>
      <c r="C1691" s="105"/>
      <c r="D1691" s="105"/>
      <c r="E1691" s="688" t="n">
        <f aca="false">F1677</f>
        <v>0</v>
      </c>
      <c r="F1691" s="688"/>
    </row>
    <row r="1692" customFormat="false" ht="15.75" hidden="false" customHeight="false" outlineLevel="0" collapsed="false">
      <c r="A1692" s="8"/>
      <c r="B1692" s="52"/>
      <c r="C1692" s="52"/>
      <c r="D1692" s="52"/>
      <c r="E1692" s="107"/>
      <c r="F1692" s="108"/>
    </row>
    <row r="1693" s="206" customFormat="true" ht="15.75" hidden="false" customHeight="false" outlineLevel="0" collapsed="false">
      <c r="A1693" s="689" t="s">
        <v>153</v>
      </c>
      <c r="B1693" s="689"/>
      <c r="C1693" s="689"/>
      <c r="D1693" s="689"/>
      <c r="E1693" s="690" t="n">
        <f aca="false">SUM(E1682:F1692)</f>
        <v>0</v>
      </c>
      <c r="F1693" s="690"/>
    </row>
    <row r="1694" s="354" customFormat="true" ht="15.75" hidden="false" customHeight="false" outlineLevel="0" collapsed="false">
      <c r="A1694" s="8"/>
      <c r="B1694" s="347"/>
      <c r="C1694" s="52"/>
      <c r="D1694" s="691"/>
      <c r="E1694" s="407"/>
      <c r="F1694" s="108"/>
    </row>
    <row r="1695" s="354" customFormat="true" ht="15.75" hidden="false" customHeight="false" outlineLevel="0" collapsed="false">
      <c r="A1695" s="8"/>
      <c r="B1695" s="347"/>
      <c r="C1695" s="52"/>
      <c r="D1695" s="691"/>
      <c r="E1695" s="407"/>
      <c r="F1695" s="108"/>
    </row>
    <row r="1696" customFormat="false" ht="15.75" hidden="false" customHeight="false" outlineLevel="0" collapsed="false">
      <c r="B1696" s="356"/>
      <c r="C1696" s="357"/>
      <c r="D1696" s="356"/>
      <c r="E1696" s="358"/>
      <c r="F1696" s="359"/>
    </row>
    <row r="1697" customFormat="false" ht="30.75" hidden="false" customHeight="false" outlineLevel="0" collapsed="false">
      <c r="A1697" s="18" t="s">
        <v>2</v>
      </c>
      <c r="B1697" s="19" t="s">
        <v>3</v>
      </c>
      <c r="C1697" s="20" t="s">
        <v>4</v>
      </c>
      <c r="D1697" s="21" t="s">
        <v>5</v>
      </c>
      <c r="E1697" s="22" t="s">
        <v>6</v>
      </c>
      <c r="F1697" s="23" t="s">
        <v>7</v>
      </c>
    </row>
    <row r="1698" customFormat="false" ht="15" hidden="false" customHeight="false" outlineLevel="0" collapsed="false">
      <c r="A1698" s="692" t="s">
        <v>980</v>
      </c>
      <c r="B1698" s="692"/>
      <c r="C1698" s="692"/>
      <c r="D1698" s="692"/>
      <c r="E1698" s="692"/>
      <c r="F1698" s="692"/>
    </row>
    <row r="1699" customFormat="false" ht="15" hidden="false" customHeight="false" outlineLevel="0" collapsed="false">
      <c r="B1699" s="356"/>
      <c r="C1699" s="357"/>
      <c r="D1699" s="356"/>
      <c r="E1699" s="358"/>
      <c r="F1699" s="359"/>
    </row>
    <row r="1700" customFormat="false" ht="18.75" hidden="false" customHeight="false" outlineLevel="0" collapsed="false">
      <c r="A1700" s="362" t="s">
        <v>9</v>
      </c>
      <c r="B1700" s="364" t="s">
        <v>472</v>
      </c>
      <c r="C1700" s="357"/>
      <c r="D1700" s="356"/>
      <c r="E1700" s="101" t="n">
        <f aca="false">E740</f>
        <v>0</v>
      </c>
      <c r="F1700" s="101"/>
    </row>
    <row r="1701" customFormat="false" ht="18.75" hidden="false" customHeight="false" outlineLevel="0" collapsed="false">
      <c r="A1701" s="362"/>
      <c r="B1701" s="363"/>
      <c r="C1701" s="365"/>
      <c r="D1701" s="366"/>
      <c r="E1701" s="101"/>
      <c r="F1701" s="17"/>
    </row>
    <row r="1702" customFormat="false" ht="18.75" hidden="false" customHeight="false" outlineLevel="0" collapsed="false">
      <c r="A1702" s="362" t="s">
        <v>16</v>
      </c>
      <c r="B1702" s="367" t="s">
        <v>473</v>
      </c>
      <c r="C1702" s="365"/>
      <c r="D1702" s="354"/>
      <c r="E1702" s="101" t="n">
        <f aca="false">F781</f>
        <v>0</v>
      </c>
      <c r="F1702" s="101"/>
    </row>
    <row r="1703" customFormat="false" ht="18.75" hidden="false" customHeight="false" outlineLevel="0" collapsed="false">
      <c r="A1703" s="362"/>
      <c r="B1703" s="367"/>
      <c r="C1703" s="365"/>
      <c r="D1703" s="354"/>
      <c r="E1703" s="101"/>
      <c r="F1703" s="17"/>
    </row>
    <row r="1704" s="52" customFormat="true" ht="18.75" hidden="false" customHeight="false" outlineLevel="0" collapsed="false">
      <c r="A1704" s="362" t="s">
        <v>148</v>
      </c>
      <c r="B1704" s="368" t="s">
        <v>474</v>
      </c>
      <c r="C1704" s="168"/>
      <c r="D1704" s="51"/>
      <c r="E1704" s="101" t="n">
        <f aca="false">E1693</f>
        <v>0</v>
      </c>
      <c r="F1704" s="101"/>
    </row>
    <row r="1705" s="52" customFormat="true" ht="15" hidden="false" customHeight="false" outlineLevel="0" collapsed="false">
      <c r="A1705" s="8"/>
      <c r="B1705" s="369"/>
      <c r="C1705" s="168"/>
      <c r="D1705" s="51"/>
      <c r="E1705" s="107"/>
      <c r="F1705" s="108"/>
    </row>
    <row r="1706" s="52" customFormat="true" ht="18.75" hidden="false" customHeight="false" outlineLevel="0" collapsed="false">
      <c r="A1706" s="8"/>
      <c r="B1706" s="368" t="s">
        <v>475</v>
      </c>
      <c r="C1706" s="168"/>
      <c r="D1706" s="51"/>
      <c r="E1706" s="101" t="n">
        <f aca="false">E1704+E1702+E1700</f>
        <v>0</v>
      </c>
      <c r="F1706" s="101"/>
    </row>
    <row r="1707" s="52" customFormat="true" ht="15" hidden="false" customHeight="false" outlineLevel="0" collapsed="false">
      <c r="A1707" s="8"/>
      <c r="B1707" s="369"/>
      <c r="C1707" s="168"/>
      <c r="D1707" s="51"/>
      <c r="E1707" s="107"/>
      <c r="F1707" s="108"/>
    </row>
    <row r="1708" s="52" customFormat="true" ht="15" hidden="false" customHeight="false" outlineLevel="0" collapsed="false">
      <c r="A1708" s="375"/>
      <c r="B1708" s="168"/>
      <c r="C1708" s="51"/>
      <c r="D1708" s="376"/>
      <c r="E1708" s="107"/>
      <c r="F1708" s="108"/>
    </row>
    <row r="1709" s="52" customFormat="true" ht="15" hidden="false" customHeight="false" outlineLevel="0" collapsed="false">
      <c r="A1709" s="375"/>
      <c r="B1709" s="168"/>
      <c r="C1709" s="51"/>
      <c r="D1709" s="376"/>
      <c r="E1709" s="107"/>
      <c r="F1709" s="108"/>
    </row>
    <row r="1710" customFormat="false" ht="18.75" hidden="false" customHeight="false" outlineLevel="0" collapsed="false">
      <c r="A1710" s="7" t="s">
        <v>981</v>
      </c>
      <c r="B1710" s="3"/>
      <c r="C1710" s="4"/>
      <c r="D1710" s="4"/>
      <c r="E1710" s="5"/>
      <c r="F1710" s="6"/>
    </row>
    <row r="1711" customFormat="false" ht="15" hidden="false" customHeight="false" outlineLevel="0" collapsed="false">
      <c r="A1711" s="8"/>
      <c r="B1711" s="3"/>
      <c r="C1711" s="4"/>
      <c r="D1711" s="4"/>
      <c r="E1711" s="5"/>
      <c r="F1711" s="6"/>
    </row>
    <row r="1712" customFormat="false" ht="15" hidden="false" customHeight="false" outlineLevel="0" collapsed="false">
      <c r="A1712" s="9"/>
      <c r="B1712" s="3"/>
      <c r="C1712" s="10"/>
      <c r="D1712" s="10"/>
      <c r="E1712" s="11"/>
      <c r="F1712" s="12"/>
    </row>
    <row r="1713" customFormat="false" ht="18.75" hidden="false" customHeight="true" outlineLevel="0" collapsed="false">
      <c r="A1713" s="693" t="s">
        <v>982</v>
      </c>
      <c r="B1713" s="693"/>
      <c r="C1713" s="693"/>
      <c r="D1713" s="693"/>
      <c r="E1713" s="693"/>
      <c r="F1713" s="693"/>
    </row>
    <row r="1714" customFormat="false" ht="18.75" hidden="false" customHeight="true" outlineLevel="0" collapsed="false">
      <c r="A1714" s="14"/>
      <c r="B1714" s="15"/>
      <c r="C1714" s="15"/>
      <c r="D1714" s="15"/>
      <c r="E1714" s="16"/>
      <c r="F1714" s="17"/>
    </row>
    <row r="1715" customFormat="false" ht="34.5" hidden="false" customHeight="true" outlineLevel="0" collapsed="false">
      <c r="A1715" s="18" t="s">
        <v>2</v>
      </c>
      <c r="B1715" s="19" t="s">
        <v>3</v>
      </c>
      <c r="C1715" s="20" t="s">
        <v>4</v>
      </c>
      <c r="D1715" s="21" t="s">
        <v>5</v>
      </c>
      <c r="E1715" s="22" t="s">
        <v>6</v>
      </c>
      <c r="F1715" s="694" t="s">
        <v>7</v>
      </c>
    </row>
    <row r="1716" customFormat="false" ht="18.75" hidden="false" customHeight="true" outlineLevel="0" collapsed="false">
      <c r="A1716" s="24"/>
      <c r="B1716" s="162" t="s">
        <v>8</v>
      </c>
      <c r="C1716" s="46"/>
      <c r="D1716" s="47"/>
      <c r="E1716" s="48"/>
      <c r="F1716" s="163"/>
    </row>
    <row r="1717" customFormat="false" ht="30" hidden="false" customHeight="false" outlineLevel="0" collapsed="false">
      <c r="A1717" s="26" t="s">
        <v>9</v>
      </c>
      <c r="B1717" s="27" t="s">
        <v>478</v>
      </c>
      <c r="C1717" s="28"/>
      <c r="D1717" s="28"/>
      <c r="E1717" s="29"/>
      <c r="F1717" s="30"/>
    </row>
    <row r="1718" customFormat="false" ht="45" hidden="false" customHeight="false" outlineLevel="0" collapsed="false">
      <c r="A1718" s="31"/>
      <c r="B1718" s="32" t="s">
        <v>11</v>
      </c>
      <c r="C1718" s="28" t="s">
        <v>12</v>
      </c>
      <c r="D1718" s="28" t="n">
        <v>6</v>
      </c>
      <c r="E1718" s="29"/>
      <c r="F1718" s="30" t="n">
        <f aca="false">SUM(D1718*E1718)</f>
        <v>0</v>
      </c>
    </row>
    <row r="1719" customFormat="false" ht="60" hidden="false" customHeight="false" outlineLevel="0" collapsed="false">
      <c r="A1719" s="31"/>
      <c r="B1719" s="27" t="s">
        <v>13</v>
      </c>
      <c r="C1719" s="28" t="s">
        <v>12</v>
      </c>
      <c r="D1719" s="28" t="n">
        <v>28</v>
      </c>
      <c r="E1719" s="29"/>
      <c r="F1719" s="30" t="n">
        <f aca="false">SUM(D1719*E1719)</f>
        <v>0</v>
      </c>
    </row>
    <row r="1720" customFormat="false" ht="45" hidden="false" customHeight="false" outlineLevel="0" collapsed="false">
      <c r="A1720" s="31"/>
      <c r="B1720" s="27" t="s">
        <v>14</v>
      </c>
      <c r="C1720" s="28" t="s">
        <v>12</v>
      </c>
      <c r="D1720" s="28" t="n">
        <v>14</v>
      </c>
      <c r="E1720" s="29"/>
      <c r="F1720" s="30" t="n">
        <f aca="false">SUM(D1720*E1720)</f>
        <v>0</v>
      </c>
    </row>
    <row r="1721" customFormat="false" ht="30" hidden="false" customHeight="false" outlineLevel="0" collapsed="false">
      <c r="A1721" s="34"/>
      <c r="B1721" s="27" t="s">
        <v>15</v>
      </c>
      <c r="C1721" s="28" t="s">
        <v>12</v>
      </c>
      <c r="D1721" s="28" t="n">
        <v>5</v>
      </c>
      <c r="E1721" s="29"/>
      <c r="F1721" s="30" t="n">
        <f aca="false">SUM(D1721*E1721)</f>
        <v>0</v>
      </c>
    </row>
    <row r="1722" customFormat="false" ht="105" hidden="false" customHeight="false" outlineLevel="0" collapsed="false">
      <c r="A1722" s="26" t="s">
        <v>16</v>
      </c>
      <c r="B1722" s="27" t="s">
        <v>17</v>
      </c>
      <c r="C1722" s="28"/>
      <c r="D1722" s="28"/>
      <c r="E1722" s="29"/>
      <c r="F1722" s="30"/>
    </row>
    <row r="1723" customFormat="false" ht="15" hidden="false" customHeight="false" outlineLevel="0" collapsed="false">
      <c r="A1723" s="31"/>
      <c r="B1723" s="35" t="s">
        <v>18</v>
      </c>
      <c r="C1723" s="28" t="s">
        <v>12</v>
      </c>
      <c r="D1723" s="28" t="n">
        <v>41</v>
      </c>
      <c r="E1723" s="29"/>
      <c r="F1723" s="30" t="n">
        <f aca="false">SUM(D1723*E1723)</f>
        <v>0</v>
      </c>
    </row>
    <row r="1724" customFormat="false" ht="15" hidden="false" customHeight="false" outlineLevel="0" collapsed="false">
      <c r="A1724" s="31"/>
      <c r="B1724" s="35" t="s">
        <v>19</v>
      </c>
      <c r="C1724" s="28" t="s">
        <v>12</v>
      </c>
      <c r="D1724" s="28" t="n">
        <v>4</v>
      </c>
      <c r="E1724" s="29"/>
      <c r="F1724" s="30" t="n">
        <f aca="false">SUM(D1724*E1724)</f>
        <v>0</v>
      </c>
    </row>
    <row r="1725" customFormat="false" ht="15" hidden="false" customHeight="false" outlineLevel="0" collapsed="false">
      <c r="A1725" s="34"/>
      <c r="B1725" s="35" t="s">
        <v>19</v>
      </c>
      <c r="C1725" s="28" t="s">
        <v>12</v>
      </c>
      <c r="D1725" s="28" t="n">
        <v>83</v>
      </c>
      <c r="E1725" s="29"/>
      <c r="F1725" s="30" t="n">
        <f aca="false">SUM(D1725*E1725)</f>
        <v>0</v>
      </c>
    </row>
    <row r="1726" customFormat="false" ht="46.5" hidden="false" customHeight="false" outlineLevel="0" collapsed="false">
      <c r="A1726" s="26" t="s">
        <v>20</v>
      </c>
      <c r="B1726" s="27" t="s">
        <v>983</v>
      </c>
      <c r="C1726" s="28"/>
      <c r="D1726" s="28"/>
      <c r="E1726" s="29"/>
      <c r="F1726" s="30"/>
    </row>
    <row r="1727" customFormat="false" ht="15" hidden="false" customHeight="false" outlineLevel="0" collapsed="false">
      <c r="A1727" s="31"/>
      <c r="B1727" s="35" t="s">
        <v>23</v>
      </c>
      <c r="C1727" s="28" t="s">
        <v>12</v>
      </c>
      <c r="D1727" s="28" t="n">
        <v>8</v>
      </c>
      <c r="E1727" s="29"/>
      <c r="F1727" s="30" t="n">
        <f aca="false">SUM(D1727*E1727)</f>
        <v>0</v>
      </c>
    </row>
    <row r="1728" customFormat="false" ht="15" hidden="false" customHeight="false" outlineLevel="0" collapsed="false">
      <c r="A1728" s="31"/>
      <c r="B1728" s="35" t="s">
        <v>24</v>
      </c>
      <c r="C1728" s="28" t="s">
        <v>12</v>
      </c>
      <c r="D1728" s="28" t="n">
        <v>22</v>
      </c>
      <c r="E1728" s="29"/>
      <c r="F1728" s="30" t="n">
        <f aca="false">SUM(D1728*E1728)</f>
        <v>0</v>
      </c>
    </row>
    <row r="1729" customFormat="false" ht="15" hidden="false" customHeight="false" outlineLevel="0" collapsed="false">
      <c r="A1729" s="31"/>
      <c r="B1729" s="35" t="s">
        <v>25</v>
      </c>
      <c r="C1729" s="28" t="s">
        <v>12</v>
      </c>
      <c r="D1729" s="28" t="n">
        <v>8</v>
      </c>
      <c r="E1729" s="29"/>
      <c r="F1729" s="30" t="n">
        <f aca="false">SUM(D1729*E1729)</f>
        <v>0</v>
      </c>
    </row>
    <row r="1730" customFormat="false" ht="15" hidden="false" customHeight="false" outlineLevel="0" collapsed="false">
      <c r="A1730" s="31"/>
      <c r="B1730" s="35" t="s">
        <v>26</v>
      </c>
      <c r="C1730" s="28" t="s">
        <v>12</v>
      </c>
      <c r="D1730" s="28" t="n">
        <v>22</v>
      </c>
      <c r="E1730" s="29"/>
      <c r="F1730" s="30" t="n">
        <f aca="false">SUM(D1730*E1730)</f>
        <v>0</v>
      </c>
    </row>
    <row r="1731" customFormat="false" ht="15" hidden="false" customHeight="false" outlineLevel="0" collapsed="false">
      <c r="A1731" s="31"/>
      <c r="B1731" s="35" t="s">
        <v>27</v>
      </c>
      <c r="C1731" s="28" t="s">
        <v>12</v>
      </c>
      <c r="D1731" s="28" t="n">
        <v>24</v>
      </c>
      <c r="E1731" s="29"/>
      <c r="F1731" s="30" t="n">
        <f aca="false">SUM(D1731*E1731)</f>
        <v>0</v>
      </c>
    </row>
    <row r="1732" customFormat="false" ht="15" hidden="false" customHeight="false" outlineLevel="0" collapsed="false">
      <c r="A1732" s="31"/>
      <c r="B1732" s="35" t="s">
        <v>28</v>
      </c>
      <c r="C1732" s="28" t="s">
        <v>12</v>
      </c>
      <c r="D1732" s="28" t="n">
        <v>2</v>
      </c>
      <c r="E1732" s="29"/>
      <c r="F1732" s="30" t="n">
        <f aca="false">SUM(D1732*E1732)</f>
        <v>0</v>
      </c>
    </row>
    <row r="1733" customFormat="false" ht="15" hidden="false" customHeight="false" outlineLevel="0" collapsed="false">
      <c r="A1733" s="34"/>
      <c r="B1733" s="35" t="s">
        <v>29</v>
      </c>
      <c r="C1733" s="28" t="s">
        <v>12</v>
      </c>
      <c r="D1733" s="28" t="n">
        <v>14</v>
      </c>
      <c r="E1733" s="29"/>
      <c r="F1733" s="30" t="n">
        <f aca="false">SUM(D1733*E1733)</f>
        <v>0</v>
      </c>
    </row>
    <row r="1734" customFormat="false" ht="75" hidden="false" customHeight="false" outlineLevel="0" collapsed="false">
      <c r="A1734" s="35" t="s">
        <v>30</v>
      </c>
      <c r="B1734" s="27" t="s">
        <v>31</v>
      </c>
      <c r="C1734" s="28" t="s">
        <v>12</v>
      </c>
      <c r="D1734" s="28" t="n">
        <v>41</v>
      </c>
      <c r="E1734" s="29"/>
      <c r="F1734" s="30" t="n">
        <f aca="false">SUM(D1734*E1734)</f>
        <v>0</v>
      </c>
    </row>
    <row r="1735" customFormat="false" ht="14.25" hidden="false" customHeight="true" outlineLevel="0" collapsed="false">
      <c r="A1735" s="35" t="s">
        <v>32</v>
      </c>
      <c r="B1735" s="35" t="s">
        <v>33</v>
      </c>
      <c r="C1735" s="28" t="s">
        <v>12</v>
      </c>
      <c r="D1735" s="28" t="n">
        <v>7</v>
      </c>
      <c r="E1735" s="29"/>
      <c r="F1735" s="30" t="n">
        <f aca="false">SUM(D1735*E1735)</f>
        <v>0</v>
      </c>
    </row>
    <row r="1736" customFormat="false" ht="15.75" hidden="false" customHeight="false" outlineLevel="0" collapsed="false">
      <c r="A1736" s="35" t="s">
        <v>34</v>
      </c>
      <c r="B1736" s="35" t="s">
        <v>35</v>
      </c>
      <c r="C1736" s="28" t="s">
        <v>36</v>
      </c>
      <c r="D1736" s="28" t="n">
        <v>1</v>
      </c>
      <c r="E1736" s="29"/>
      <c r="F1736" s="30" t="n">
        <f aca="false">SUM(D1736*E1736)</f>
        <v>0</v>
      </c>
    </row>
    <row r="1737" s="206" customFormat="true" ht="15.75" hidden="false" customHeight="false" outlineLevel="0" collapsed="false">
      <c r="A1737" s="200"/>
      <c r="B1737" s="498" t="s">
        <v>37</v>
      </c>
      <c r="C1737" s="499"/>
      <c r="D1737" s="500"/>
      <c r="E1737" s="685"/>
      <c r="F1737" s="686" t="n">
        <f aca="false">SUM(F1718:F1736)</f>
        <v>0</v>
      </c>
    </row>
    <row r="1738" customFormat="false" ht="15.75" hidden="false" customHeight="false" outlineLevel="0" collapsed="false">
      <c r="A1738" s="390"/>
      <c r="B1738" s="391"/>
      <c r="C1738" s="76"/>
      <c r="D1738" s="76"/>
      <c r="E1738" s="77"/>
      <c r="F1738" s="77"/>
    </row>
    <row r="1739" customFormat="false" ht="34.5" hidden="false" customHeight="true" outlineLevel="0" collapsed="false">
      <c r="A1739" s="18" t="s">
        <v>2</v>
      </c>
      <c r="B1739" s="19" t="s">
        <v>3</v>
      </c>
      <c r="C1739" s="20" t="s">
        <v>4</v>
      </c>
      <c r="D1739" s="21" t="s">
        <v>5</v>
      </c>
      <c r="E1739" s="22" t="s">
        <v>6</v>
      </c>
      <c r="F1739" s="694" t="s">
        <v>7</v>
      </c>
    </row>
    <row r="1740" customFormat="false" ht="18.75" hidden="false" customHeight="true" outlineLevel="0" collapsed="false">
      <c r="A1740" s="24"/>
      <c r="B1740" s="162" t="s">
        <v>38</v>
      </c>
      <c r="C1740" s="46"/>
      <c r="D1740" s="47"/>
      <c r="E1740" s="48"/>
      <c r="F1740" s="163"/>
    </row>
    <row r="1741" customFormat="false" ht="46.5" hidden="false" customHeight="false" outlineLevel="0" collapsed="false">
      <c r="A1741" s="26" t="s">
        <v>9</v>
      </c>
      <c r="B1741" s="27" t="s">
        <v>984</v>
      </c>
      <c r="C1741" s="28"/>
      <c r="D1741" s="28"/>
      <c r="E1741" s="29"/>
      <c r="F1741" s="30"/>
    </row>
    <row r="1742" customFormat="false" ht="15" hidden="false" customHeight="false" outlineLevel="0" collapsed="false">
      <c r="A1742" s="31"/>
      <c r="B1742" s="35" t="s">
        <v>41</v>
      </c>
      <c r="C1742" s="28" t="s">
        <v>12</v>
      </c>
      <c r="D1742" s="28" t="n">
        <v>14</v>
      </c>
      <c r="E1742" s="29"/>
      <c r="F1742" s="30" t="n">
        <f aca="false">SUM(D1742*E1742)</f>
        <v>0</v>
      </c>
    </row>
    <row r="1743" customFormat="false" ht="15" hidden="false" customHeight="false" outlineLevel="0" collapsed="false">
      <c r="A1743" s="31"/>
      <c r="B1743" s="35" t="s">
        <v>42</v>
      </c>
      <c r="C1743" s="28" t="s">
        <v>12</v>
      </c>
      <c r="D1743" s="28" t="n">
        <v>5</v>
      </c>
      <c r="E1743" s="29"/>
      <c r="F1743" s="30" t="n">
        <f aca="false">SUM(D1743*E1743)</f>
        <v>0</v>
      </c>
    </row>
    <row r="1744" customFormat="false" ht="15" hidden="false" customHeight="false" outlineLevel="0" collapsed="false">
      <c r="A1744" s="31"/>
      <c r="B1744" s="35" t="s">
        <v>43</v>
      </c>
      <c r="C1744" s="28" t="s">
        <v>12</v>
      </c>
      <c r="D1744" s="28" t="n">
        <v>34</v>
      </c>
      <c r="E1744" s="29"/>
      <c r="F1744" s="30" t="n">
        <f aca="false">SUM(D1744*E1744)</f>
        <v>0</v>
      </c>
    </row>
    <row r="1745" customFormat="false" ht="15" hidden="false" customHeight="false" outlineLevel="0" collapsed="false">
      <c r="A1745" s="31"/>
      <c r="B1745" s="35" t="s">
        <v>44</v>
      </c>
      <c r="C1745" s="28" t="s">
        <v>12</v>
      </c>
      <c r="D1745" s="28" t="n">
        <v>14</v>
      </c>
      <c r="E1745" s="29"/>
      <c r="F1745" s="30" t="n">
        <f aca="false">SUM(D1745*E1745)</f>
        <v>0</v>
      </c>
    </row>
    <row r="1746" customFormat="false" ht="15" hidden="false" customHeight="false" outlineLevel="0" collapsed="false">
      <c r="A1746" s="31"/>
      <c r="B1746" s="35" t="s">
        <v>45</v>
      </c>
      <c r="C1746" s="28" t="s">
        <v>12</v>
      </c>
      <c r="D1746" s="28" t="n">
        <v>5</v>
      </c>
      <c r="E1746" s="29"/>
      <c r="F1746" s="30" t="n">
        <f aca="false">SUM(D1746*E1746)</f>
        <v>0</v>
      </c>
    </row>
    <row r="1747" customFormat="false" ht="15" hidden="false" customHeight="false" outlineLevel="0" collapsed="false">
      <c r="A1747" s="31"/>
      <c r="B1747" s="35" t="s">
        <v>46</v>
      </c>
      <c r="C1747" s="28" t="s">
        <v>12</v>
      </c>
      <c r="D1747" s="28" t="n">
        <v>34</v>
      </c>
      <c r="E1747" s="29"/>
      <c r="F1747" s="30" t="n">
        <f aca="false">SUM(D1747*E1747)</f>
        <v>0</v>
      </c>
    </row>
    <row r="1748" customFormat="false" ht="15" hidden="false" customHeight="false" outlineLevel="0" collapsed="false">
      <c r="A1748" s="31"/>
      <c r="B1748" s="35" t="s">
        <v>47</v>
      </c>
      <c r="C1748" s="28" t="s">
        <v>12</v>
      </c>
      <c r="D1748" s="28" t="n">
        <v>14</v>
      </c>
      <c r="E1748" s="29"/>
      <c r="F1748" s="30" t="n">
        <f aca="false">SUM(D1748*E1748)</f>
        <v>0</v>
      </c>
    </row>
    <row r="1749" customFormat="false" ht="15" hidden="false" customHeight="false" outlineLevel="0" collapsed="false">
      <c r="A1749" s="31"/>
      <c r="B1749" s="35" t="s">
        <v>48</v>
      </c>
      <c r="C1749" s="28" t="s">
        <v>12</v>
      </c>
      <c r="D1749" s="28" t="n">
        <v>118</v>
      </c>
      <c r="E1749" s="29"/>
      <c r="F1749" s="30" t="n">
        <f aca="false">SUM(D1749*E1749)</f>
        <v>0</v>
      </c>
    </row>
    <row r="1750" customFormat="false" ht="15" hidden="false" customHeight="false" outlineLevel="0" collapsed="false">
      <c r="A1750" s="34"/>
      <c r="B1750" s="35" t="s">
        <v>49</v>
      </c>
      <c r="C1750" s="28" t="s">
        <v>12</v>
      </c>
      <c r="D1750" s="28" t="n">
        <v>28</v>
      </c>
      <c r="E1750" s="29"/>
      <c r="F1750" s="30" t="n">
        <f aca="false">SUM(D1750*E1750)</f>
        <v>0</v>
      </c>
    </row>
    <row r="1751" customFormat="false" ht="75" hidden="false" customHeight="false" outlineLevel="0" collapsed="false">
      <c r="A1751" s="35" t="s">
        <v>16</v>
      </c>
      <c r="B1751" s="27" t="s">
        <v>50</v>
      </c>
      <c r="C1751" s="28" t="s">
        <v>12</v>
      </c>
      <c r="D1751" s="28" t="n">
        <v>182</v>
      </c>
      <c r="E1751" s="29"/>
      <c r="F1751" s="30" t="n">
        <f aca="false">SUM(D1751*E1751)</f>
        <v>0</v>
      </c>
    </row>
    <row r="1752" customFormat="false" ht="90" hidden="false" customHeight="false" outlineLevel="0" collapsed="false">
      <c r="A1752" s="35" t="s">
        <v>20</v>
      </c>
      <c r="B1752" s="27" t="s">
        <v>51</v>
      </c>
      <c r="C1752" s="28" t="s">
        <v>12</v>
      </c>
      <c r="D1752" s="28" t="n">
        <v>41</v>
      </c>
      <c r="E1752" s="29"/>
      <c r="F1752" s="30" t="n">
        <f aca="false">SUM(D1752*E1752)</f>
        <v>0</v>
      </c>
    </row>
    <row r="1753" customFormat="false" ht="75" hidden="false" customHeight="false" outlineLevel="0" collapsed="false">
      <c r="A1753" s="35" t="s">
        <v>30</v>
      </c>
      <c r="B1753" s="27" t="s">
        <v>52</v>
      </c>
      <c r="C1753" s="28" t="s">
        <v>12</v>
      </c>
      <c r="D1753" s="28" t="n">
        <v>45</v>
      </c>
      <c r="E1753" s="29"/>
      <c r="F1753" s="30" t="n">
        <f aca="false">SUM(D1753*E1753)</f>
        <v>0</v>
      </c>
    </row>
    <row r="1754" customFormat="false" ht="15.75" hidden="false" customHeight="false" outlineLevel="0" collapsed="false">
      <c r="A1754" s="35" t="s">
        <v>53</v>
      </c>
      <c r="B1754" s="35" t="s">
        <v>35</v>
      </c>
      <c r="C1754" s="28" t="s">
        <v>54</v>
      </c>
      <c r="D1754" s="28" t="n">
        <v>1</v>
      </c>
      <c r="E1754" s="29"/>
      <c r="F1754" s="30" t="n">
        <f aca="false">SUM(D1754*E1754)</f>
        <v>0</v>
      </c>
    </row>
    <row r="1755" s="206" customFormat="true" ht="15.75" hidden="false" customHeight="false" outlineLevel="0" collapsed="false">
      <c r="A1755" s="200"/>
      <c r="B1755" s="498" t="s">
        <v>37</v>
      </c>
      <c r="C1755" s="499"/>
      <c r="D1755" s="500"/>
      <c r="E1755" s="685"/>
      <c r="F1755" s="686" t="n">
        <f aca="false">SUM(F1742:F1754)</f>
        <v>0</v>
      </c>
    </row>
    <row r="1756" customFormat="false" ht="15" hidden="false" customHeight="false" outlineLevel="0" collapsed="false">
      <c r="A1756" s="96"/>
      <c r="B1756" s="50"/>
      <c r="C1756" s="51"/>
      <c r="D1756" s="51"/>
      <c r="E1756" s="52"/>
      <c r="F1756" s="85"/>
    </row>
    <row r="1757" customFormat="false" ht="15.75" hidden="false" customHeight="false" outlineLevel="0" collapsed="false">
      <c r="A1757" s="96"/>
      <c r="B1757" s="52"/>
      <c r="C1757" s="76"/>
      <c r="D1757" s="76"/>
      <c r="E1757" s="77"/>
      <c r="F1757" s="77"/>
    </row>
    <row r="1758" customFormat="false" ht="34.5" hidden="false" customHeight="true" outlineLevel="0" collapsed="false">
      <c r="A1758" s="18" t="s">
        <v>2</v>
      </c>
      <c r="B1758" s="19" t="s">
        <v>3</v>
      </c>
      <c r="C1758" s="20" t="s">
        <v>4</v>
      </c>
      <c r="D1758" s="21" t="s">
        <v>5</v>
      </c>
      <c r="E1758" s="22" t="s">
        <v>6</v>
      </c>
      <c r="F1758" s="694" t="s">
        <v>7</v>
      </c>
    </row>
    <row r="1759" customFormat="false" ht="18.75" hidden="false" customHeight="true" outlineLevel="0" collapsed="false">
      <c r="A1759" s="24"/>
      <c r="B1759" s="162" t="s">
        <v>55</v>
      </c>
      <c r="C1759" s="46"/>
      <c r="D1759" s="47"/>
      <c r="E1759" s="48"/>
      <c r="F1759" s="163"/>
    </row>
    <row r="1760" customFormat="false" ht="30" hidden="false" customHeight="false" outlineLevel="0" collapsed="false">
      <c r="A1760" s="26" t="s">
        <v>9</v>
      </c>
      <c r="B1760" s="112" t="s">
        <v>56</v>
      </c>
      <c r="C1760" s="62"/>
      <c r="D1760" s="62"/>
      <c r="E1760" s="64"/>
      <c r="F1760" s="65"/>
    </row>
    <row r="1761" customFormat="false" ht="30" hidden="false" customHeight="false" outlineLevel="0" collapsed="false">
      <c r="A1761" s="31"/>
      <c r="B1761" s="78" t="s">
        <v>57</v>
      </c>
      <c r="C1761" s="67"/>
      <c r="D1761" s="67"/>
      <c r="E1761" s="69"/>
      <c r="F1761" s="70"/>
    </row>
    <row r="1762" customFormat="false" ht="60" hidden="false" customHeight="false" outlineLevel="0" collapsed="false">
      <c r="A1762" s="31"/>
      <c r="B1762" s="78" t="s">
        <v>58</v>
      </c>
      <c r="C1762" s="67"/>
      <c r="D1762" s="67"/>
      <c r="E1762" s="69"/>
      <c r="F1762" s="70"/>
    </row>
    <row r="1763" customFormat="false" ht="30" hidden="false" customHeight="false" outlineLevel="0" collapsed="false">
      <c r="A1763" s="31"/>
      <c r="B1763" s="78" t="s">
        <v>59</v>
      </c>
      <c r="C1763" s="67"/>
      <c r="D1763" s="67"/>
      <c r="E1763" s="69"/>
      <c r="F1763" s="70"/>
    </row>
    <row r="1764" customFormat="false" ht="15" hidden="false" customHeight="false" outlineLevel="0" collapsed="false">
      <c r="A1764" s="31"/>
      <c r="B1764" s="31" t="s">
        <v>60</v>
      </c>
      <c r="C1764" s="67"/>
      <c r="D1764" s="67"/>
      <c r="E1764" s="69"/>
      <c r="F1764" s="70"/>
    </row>
    <row r="1765" customFormat="false" ht="15" hidden="false" customHeight="false" outlineLevel="0" collapsed="false">
      <c r="A1765" s="31"/>
      <c r="B1765" s="31" t="s">
        <v>61</v>
      </c>
      <c r="C1765" s="67"/>
      <c r="D1765" s="67"/>
      <c r="E1765" s="69"/>
      <c r="F1765" s="70"/>
    </row>
    <row r="1766" customFormat="false" ht="15" hidden="false" customHeight="false" outlineLevel="0" collapsed="false">
      <c r="A1766" s="31"/>
      <c r="B1766" s="31" t="s">
        <v>62</v>
      </c>
      <c r="C1766" s="67"/>
      <c r="D1766" s="67"/>
      <c r="E1766" s="69"/>
      <c r="F1766" s="70"/>
    </row>
    <row r="1767" customFormat="false" ht="15" hidden="false" customHeight="false" outlineLevel="0" collapsed="false">
      <c r="A1767" s="31"/>
      <c r="B1767" s="31" t="s">
        <v>63</v>
      </c>
      <c r="C1767" s="67"/>
      <c r="D1767" s="67"/>
      <c r="E1767" s="69"/>
      <c r="F1767" s="70"/>
    </row>
    <row r="1768" customFormat="false" ht="30" hidden="false" customHeight="false" outlineLevel="0" collapsed="false">
      <c r="A1768" s="31"/>
      <c r="B1768" s="78" t="s">
        <v>64</v>
      </c>
      <c r="C1768" s="67"/>
      <c r="D1768" s="67"/>
      <c r="E1768" s="69"/>
      <c r="F1768" s="70"/>
    </row>
    <row r="1769" customFormat="false" ht="30" hidden="false" customHeight="false" outlineLevel="0" collapsed="false">
      <c r="A1769" s="31"/>
      <c r="B1769" s="78" t="s">
        <v>65</v>
      </c>
      <c r="C1769" s="67"/>
      <c r="D1769" s="67"/>
      <c r="E1769" s="69"/>
      <c r="F1769" s="70"/>
    </row>
    <row r="1770" customFormat="false" ht="15" hidden="false" customHeight="false" outlineLevel="0" collapsed="false">
      <c r="A1770" s="31"/>
      <c r="B1770" s="31" t="s">
        <v>66</v>
      </c>
      <c r="C1770" s="67"/>
      <c r="D1770" s="67"/>
      <c r="E1770" s="69"/>
      <c r="F1770" s="70"/>
    </row>
    <row r="1771" customFormat="false" ht="30" hidden="false" customHeight="false" outlineLevel="0" collapsed="false">
      <c r="A1771" s="31"/>
      <c r="B1771" s="78" t="s">
        <v>67</v>
      </c>
      <c r="C1771" s="67"/>
      <c r="D1771" s="67"/>
      <c r="E1771" s="69"/>
      <c r="F1771" s="70"/>
    </row>
    <row r="1772" customFormat="false" ht="15" hidden="false" customHeight="false" outlineLevel="0" collapsed="false">
      <c r="A1772" s="31"/>
      <c r="B1772" s="31" t="s">
        <v>68</v>
      </c>
      <c r="C1772" s="67"/>
      <c r="D1772" s="67"/>
      <c r="E1772" s="69"/>
      <c r="F1772" s="70"/>
    </row>
    <row r="1773" customFormat="false" ht="15" hidden="false" customHeight="false" outlineLevel="0" collapsed="false">
      <c r="A1773" s="31"/>
      <c r="B1773" s="31" t="s">
        <v>69</v>
      </c>
      <c r="C1773" s="67"/>
      <c r="D1773" s="67"/>
      <c r="E1773" s="69"/>
      <c r="F1773" s="70"/>
    </row>
    <row r="1774" customFormat="false" ht="15" hidden="false" customHeight="false" outlineLevel="0" collapsed="false">
      <c r="A1774" s="31"/>
      <c r="B1774" s="31" t="s">
        <v>70</v>
      </c>
      <c r="C1774" s="67"/>
      <c r="D1774" s="67"/>
      <c r="E1774" s="69"/>
      <c r="F1774" s="70"/>
    </row>
    <row r="1775" customFormat="false" ht="15" hidden="false" customHeight="false" outlineLevel="0" collapsed="false">
      <c r="A1775" s="31"/>
      <c r="B1775" s="31" t="s">
        <v>71</v>
      </c>
      <c r="C1775" s="67"/>
      <c r="D1775" s="67"/>
      <c r="E1775" s="69"/>
      <c r="F1775" s="70"/>
    </row>
    <row r="1776" customFormat="false" ht="60" hidden="false" customHeight="false" outlineLevel="0" collapsed="false">
      <c r="A1776" s="31"/>
      <c r="B1776" s="78" t="s">
        <v>72</v>
      </c>
      <c r="C1776" s="67"/>
      <c r="D1776" s="67"/>
      <c r="E1776" s="69"/>
      <c r="F1776" s="70"/>
    </row>
    <row r="1777" customFormat="false" ht="30" hidden="false" customHeight="false" outlineLevel="0" collapsed="false">
      <c r="A1777" s="31"/>
      <c r="B1777" s="78" t="s">
        <v>73</v>
      </c>
      <c r="C1777" s="67"/>
      <c r="D1777" s="67"/>
      <c r="E1777" s="69"/>
      <c r="F1777" s="70"/>
    </row>
    <row r="1778" customFormat="false" ht="28.95" hidden="false" customHeight="true" outlineLevel="0" collapsed="false">
      <c r="A1778" s="34"/>
      <c r="B1778" s="35" t="s">
        <v>985</v>
      </c>
      <c r="C1778" s="73" t="s">
        <v>75</v>
      </c>
      <c r="D1778" s="73" t="n">
        <v>1</v>
      </c>
      <c r="E1778" s="29"/>
      <c r="F1778" s="30" t="n">
        <f aca="false">SUM(D1778*E1778)</f>
        <v>0</v>
      </c>
    </row>
    <row r="1779" customFormat="false" ht="165.9" hidden="false" customHeight="false" outlineLevel="0" collapsed="false">
      <c r="A1779" s="35" t="s">
        <v>16</v>
      </c>
      <c r="B1779" s="27" t="s">
        <v>986</v>
      </c>
      <c r="C1779" s="73" t="s">
        <v>12</v>
      </c>
      <c r="D1779" s="73" t="n">
        <v>31</v>
      </c>
      <c r="E1779" s="29"/>
      <c r="F1779" s="30" t="n">
        <f aca="false">SUM(D1779*E1779)</f>
        <v>0</v>
      </c>
    </row>
    <row r="1780" customFormat="false" ht="46.5" hidden="false" customHeight="false" outlineLevel="0" collapsed="false">
      <c r="A1780" s="35" t="s">
        <v>20</v>
      </c>
      <c r="B1780" s="27" t="s">
        <v>987</v>
      </c>
      <c r="C1780" s="73" t="s">
        <v>12</v>
      </c>
      <c r="D1780" s="73" t="n">
        <v>78</v>
      </c>
      <c r="E1780" s="29"/>
      <c r="F1780" s="30" t="n">
        <f aca="false">SUM(D1780*E1780)</f>
        <v>0</v>
      </c>
    </row>
    <row r="1781" customFormat="false" ht="119.4" hidden="false" customHeight="true" outlineLevel="0" collapsed="false">
      <c r="A1781" s="35" t="s">
        <v>30</v>
      </c>
      <c r="B1781" s="27" t="s">
        <v>988</v>
      </c>
      <c r="C1781" s="73" t="s">
        <v>12</v>
      </c>
      <c r="D1781" s="73" t="n">
        <v>6</v>
      </c>
      <c r="E1781" s="29"/>
      <c r="F1781" s="30" t="n">
        <f aca="false">SUM(D1781*E1781)</f>
        <v>0</v>
      </c>
    </row>
    <row r="1782" customFormat="false" ht="113.25" hidden="false" customHeight="true" outlineLevel="0" collapsed="false">
      <c r="A1782" s="35" t="s">
        <v>79</v>
      </c>
      <c r="B1782" s="27" t="s">
        <v>989</v>
      </c>
      <c r="C1782" s="73" t="s">
        <v>12</v>
      </c>
      <c r="D1782" s="73" t="n">
        <v>3</v>
      </c>
      <c r="E1782" s="29"/>
      <c r="F1782" s="30" t="n">
        <f aca="false">SUM(D1782*E1782)</f>
        <v>0</v>
      </c>
    </row>
    <row r="1783" customFormat="false" ht="115" hidden="false" customHeight="true" outlineLevel="0" collapsed="false">
      <c r="A1783" s="35" t="s">
        <v>32</v>
      </c>
      <c r="B1783" s="27" t="s">
        <v>990</v>
      </c>
      <c r="C1783" s="73" t="s">
        <v>12</v>
      </c>
      <c r="D1783" s="73" t="n">
        <v>6</v>
      </c>
      <c r="E1783" s="29"/>
      <c r="F1783" s="30" t="n">
        <f aca="false">SUM(D1783*E1783)</f>
        <v>0</v>
      </c>
    </row>
    <row r="1784" customFormat="false" ht="120.25" hidden="false" customHeight="true" outlineLevel="0" collapsed="false">
      <c r="A1784" s="35" t="s">
        <v>34</v>
      </c>
      <c r="B1784" s="27" t="s">
        <v>991</v>
      </c>
      <c r="C1784" s="73" t="s">
        <v>12</v>
      </c>
      <c r="D1784" s="73" t="n">
        <v>6</v>
      </c>
      <c r="E1784" s="29"/>
      <c r="F1784" s="30" t="n">
        <f aca="false">SUM(D1784*E1784)</f>
        <v>0</v>
      </c>
    </row>
    <row r="1785" customFormat="false" ht="86" hidden="false" customHeight="true" outlineLevel="0" collapsed="false">
      <c r="A1785" s="35" t="s">
        <v>53</v>
      </c>
      <c r="B1785" s="27" t="s">
        <v>992</v>
      </c>
      <c r="C1785" s="73" t="s">
        <v>12</v>
      </c>
      <c r="D1785" s="73" t="n">
        <v>1</v>
      </c>
      <c r="E1785" s="29"/>
      <c r="F1785" s="30" t="n">
        <f aca="false">SUM(D1785*E1785)</f>
        <v>0</v>
      </c>
    </row>
    <row r="1786" customFormat="false" ht="15" hidden="false" customHeight="false" outlineLevel="0" collapsed="false">
      <c r="A1786" s="35" t="s">
        <v>84</v>
      </c>
      <c r="B1786" s="35" t="s">
        <v>85</v>
      </c>
      <c r="C1786" s="73" t="s">
        <v>54</v>
      </c>
      <c r="D1786" s="73" t="n">
        <v>1</v>
      </c>
      <c r="E1786" s="29"/>
      <c r="F1786" s="30" t="n">
        <f aca="false">SUM(D1786*E1786)</f>
        <v>0</v>
      </c>
    </row>
    <row r="1787" customFormat="false" ht="120" hidden="false" customHeight="false" outlineLevel="0" collapsed="false">
      <c r="A1787" s="35" t="s">
        <v>86</v>
      </c>
      <c r="B1787" s="27" t="s">
        <v>87</v>
      </c>
      <c r="C1787" s="73" t="s">
        <v>54</v>
      </c>
      <c r="D1787" s="73" t="n">
        <v>1</v>
      </c>
      <c r="E1787" s="29"/>
      <c r="F1787" s="30" t="n">
        <f aca="false">SUM(D1787*E1787)</f>
        <v>0</v>
      </c>
    </row>
    <row r="1788" customFormat="false" ht="45.75" hidden="false" customHeight="false" outlineLevel="0" collapsed="false">
      <c r="A1788" s="35" t="s">
        <v>88</v>
      </c>
      <c r="B1788" s="27" t="s">
        <v>89</v>
      </c>
      <c r="C1788" s="73" t="s">
        <v>54</v>
      </c>
      <c r="D1788" s="73" t="n">
        <v>1</v>
      </c>
      <c r="E1788" s="29"/>
      <c r="F1788" s="30" t="n">
        <f aca="false">SUM(D1788*E1788)</f>
        <v>0</v>
      </c>
    </row>
    <row r="1789" s="206" customFormat="true" ht="15.75" hidden="false" customHeight="false" outlineLevel="0" collapsed="false">
      <c r="A1789" s="200"/>
      <c r="B1789" s="498" t="s">
        <v>37</v>
      </c>
      <c r="C1789" s="499"/>
      <c r="D1789" s="500"/>
      <c r="E1789" s="685"/>
      <c r="F1789" s="686" t="n">
        <f aca="false">SUM(F1778:F1788)</f>
        <v>0</v>
      </c>
    </row>
    <row r="1790" customFormat="false" ht="15" hidden="false" customHeight="false" outlineLevel="0" collapsed="false">
      <c r="A1790" s="695"/>
      <c r="B1790" s="696" t="s">
        <v>505</v>
      </c>
      <c r="C1790" s="697"/>
      <c r="D1790" s="697"/>
      <c r="E1790" s="698"/>
      <c r="F1790" s="699" t="n">
        <f aca="false">SUM(F1762:F1788)</f>
        <v>0</v>
      </c>
    </row>
    <row r="1791" customFormat="false" ht="15.75" hidden="false" customHeight="false" outlineLevel="0" collapsed="false">
      <c r="A1791" s="96"/>
      <c r="B1791" s="52"/>
      <c r="C1791" s="76"/>
      <c r="D1791" s="76"/>
      <c r="E1791" s="77"/>
      <c r="F1791" s="77"/>
    </row>
    <row r="1792" customFormat="false" ht="34.5" hidden="false" customHeight="true" outlineLevel="0" collapsed="false">
      <c r="A1792" s="18" t="s">
        <v>2</v>
      </c>
      <c r="B1792" s="19" t="s">
        <v>3</v>
      </c>
      <c r="C1792" s="20" t="s">
        <v>4</v>
      </c>
      <c r="D1792" s="21" t="s">
        <v>5</v>
      </c>
      <c r="E1792" s="22" t="s">
        <v>6</v>
      </c>
      <c r="F1792" s="694" t="s">
        <v>7</v>
      </c>
    </row>
    <row r="1793" customFormat="false" ht="18.75" hidden="false" customHeight="true" outlineLevel="0" collapsed="false">
      <c r="A1793" s="24"/>
      <c r="B1793" s="162" t="s">
        <v>90</v>
      </c>
      <c r="C1793" s="46"/>
      <c r="D1793" s="47"/>
      <c r="E1793" s="48"/>
      <c r="F1793" s="163"/>
    </row>
    <row r="1794" customFormat="false" ht="15" hidden="false" customHeight="false" outlineLevel="0" collapsed="false">
      <c r="A1794" s="26" t="s">
        <v>9</v>
      </c>
      <c r="B1794" s="26" t="s">
        <v>91</v>
      </c>
      <c r="C1794" s="37"/>
      <c r="D1794" s="37"/>
      <c r="E1794" s="38"/>
      <c r="F1794" s="39"/>
    </row>
    <row r="1795" customFormat="false" ht="54.4" hidden="false" customHeight="true" outlineLevel="0" collapsed="false">
      <c r="A1795" s="31"/>
      <c r="B1795" s="78" t="s">
        <v>520</v>
      </c>
      <c r="C1795" s="79"/>
      <c r="D1795" s="79"/>
      <c r="E1795" s="80"/>
      <c r="F1795" s="81"/>
    </row>
    <row r="1796" customFormat="false" ht="32.45" hidden="false" customHeight="true" outlineLevel="0" collapsed="false">
      <c r="A1796" s="31"/>
      <c r="B1796" s="31" t="s">
        <v>521</v>
      </c>
      <c r="C1796" s="79"/>
      <c r="D1796" s="79"/>
      <c r="E1796" s="80"/>
      <c r="F1796" s="81"/>
    </row>
    <row r="1797" customFormat="false" ht="15" hidden="false" customHeight="false" outlineLevel="0" collapsed="false">
      <c r="A1797" s="31"/>
      <c r="B1797" s="31" t="s">
        <v>94</v>
      </c>
      <c r="C1797" s="79"/>
      <c r="D1797" s="79"/>
      <c r="E1797" s="80"/>
      <c r="F1797" s="81"/>
    </row>
    <row r="1798" customFormat="false" ht="15" hidden="false" customHeight="false" outlineLevel="0" collapsed="false">
      <c r="A1798" s="31"/>
      <c r="B1798" s="31" t="s">
        <v>95</v>
      </c>
      <c r="C1798" s="79" t="s">
        <v>12</v>
      </c>
      <c r="D1798" s="79" t="n">
        <v>3</v>
      </c>
      <c r="E1798" s="80"/>
      <c r="F1798" s="81"/>
    </row>
    <row r="1799" customFormat="false" ht="15" hidden="false" customHeight="false" outlineLevel="0" collapsed="false">
      <c r="A1799" s="31"/>
      <c r="B1799" s="31" t="s">
        <v>96</v>
      </c>
      <c r="C1799" s="79" t="s">
        <v>12</v>
      </c>
      <c r="D1799" s="79" t="n">
        <v>2</v>
      </c>
      <c r="E1799" s="80"/>
      <c r="F1799" s="81"/>
    </row>
    <row r="1800" customFormat="false" ht="15" hidden="false" customHeight="false" outlineLevel="0" collapsed="false">
      <c r="A1800" s="31"/>
      <c r="B1800" s="31" t="s">
        <v>97</v>
      </c>
      <c r="C1800" s="79" t="s">
        <v>12</v>
      </c>
      <c r="D1800" s="79" t="n">
        <v>1</v>
      </c>
      <c r="E1800" s="80"/>
      <c r="F1800" s="81"/>
    </row>
    <row r="1801" customFormat="false" ht="15" hidden="false" customHeight="false" outlineLevel="0" collapsed="false">
      <c r="A1801" s="31"/>
      <c r="B1801" s="31" t="s">
        <v>98</v>
      </c>
      <c r="C1801" s="79" t="s">
        <v>12</v>
      </c>
      <c r="D1801" s="79" t="n">
        <v>1</v>
      </c>
      <c r="E1801" s="80"/>
      <c r="F1801" s="81"/>
    </row>
    <row r="1802" customFormat="false" ht="15" hidden="false" customHeight="false" outlineLevel="0" collapsed="false">
      <c r="A1802" s="31"/>
      <c r="B1802" s="31" t="s">
        <v>99</v>
      </c>
      <c r="C1802" s="79"/>
      <c r="D1802" s="79"/>
      <c r="E1802" s="80"/>
      <c r="F1802" s="81"/>
    </row>
    <row r="1803" customFormat="false" ht="15" hidden="false" customHeight="false" outlineLevel="0" collapsed="false">
      <c r="A1803" s="31"/>
      <c r="B1803" s="31" t="s">
        <v>100</v>
      </c>
      <c r="C1803" s="79" t="s">
        <v>12</v>
      </c>
      <c r="D1803" s="79" t="n">
        <v>2</v>
      </c>
      <c r="E1803" s="80"/>
      <c r="F1803" s="81"/>
    </row>
    <row r="1804" customFormat="false" ht="15" hidden="false" customHeight="false" outlineLevel="0" collapsed="false">
      <c r="A1804" s="31"/>
      <c r="B1804" s="31" t="s">
        <v>101</v>
      </c>
      <c r="C1804" s="79" t="s">
        <v>12</v>
      </c>
      <c r="D1804" s="79" t="n">
        <v>42</v>
      </c>
      <c r="E1804" s="80"/>
      <c r="F1804" s="81"/>
    </row>
    <row r="1805" customFormat="false" ht="15" hidden="false" customHeight="false" outlineLevel="0" collapsed="false">
      <c r="A1805" s="31"/>
      <c r="B1805" s="31" t="s">
        <v>102</v>
      </c>
      <c r="C1805" s="79" t="s">
        <v>12</v>
      </c>
      <c r="D1805" s="79" t="n">
        <v>1</v>
      </c>
      <c r="E1805" s="80"/>
      <c r="F1805" s="81"/>
    </row>
    <row r="1806" customFormat="false" ht="15" hidden="false" customHeight="false" outlineLevel="0" collapsed="false">
      <c r="A1806" s="31"/>
      <c r="B1806" s="31" t="s">
        <v>103</v>
      </c>
      <c r="C1806" s="79" t="s">
        <v>12</v>
      </c>
      <c r="D1806" s="79" t="n">
        <v>1</v>
      </c>
      <c r="E1806" s="80"/>
      <c r="F1806" s="81"/>
    </row>
    <row r="1807" customFormat="false" ht="15" hidden="false" customHeight="false" outlineLevel="0" collapsed="false">
      <c r="A1807" s="31"/>
      <c r="B1807" s="31" t="s">
        <v>104</v>
      </c>
      <c r="C1807" s="79" t="s">
        <v>12</v>
      </c>
      <c r="D1807" s="79" t="n">
        <v>1</v>
      </c>
      <c r="E1807" s="80"/>
      <c r="F1807" s="81"/>
    </row>
    <row r="1808" customFormat="false" ht="15" hidden="false" customHeight="false" outlineLevel="0" collapsed="false">
      <c r="A1808" s="31"/>
      <c r="B1808" s="31" t="s">
        <v>105</v>
      </c>
      <c r="C1808" s="79" t="s">
        <v>12</v>
      </c>
      <c r="D1808" s="79" t="n">
        <v>1</v>
      </c>
      <c r="E1808" s="80"/>
      <c r="F1808" s="81"/>
    </row>
    <row r="1809" customFormat="false" ht="15" hidden="false" customHeight="false" outlineLevel="0" collapsed="false">
      <c r="A1809" s="31"/>
      <c r="B1809" s="31" t="s">
        <v>106</v>
      </c>
      <c r="C1809" s="79" t="s">
        <v>12</v>
      </c>
      <c r="D1809" s="79" t="n">
        <v>1</v>
      </c>
      <c r="E1809" s="80"/>
      <c r="F1809" s="81"/>
    </row>
    <row r="1810" customFormat="false" ht="15" hidden="false" customHeight="false" outlineLevel="0" collapsed="false">
      <c r="A1810" s="31"/>
      <c r="B1810" s="31" t="s">
        <v>107</v>
      </c>
      <c r="C1810" s="79" t="s">
        <v>12</v>
      </c>
      <c r="D1810" s="79" t="n">
        <v>10</v>
      </c>
      <c r="E1810" s="80"/>
      <c r="F1810" s="81"/>
    </row>
    <row r="1811" customFormat="false" ht="15" hidden="false" customHeight="false" outlineLevel="0" collapsed="false">
      <c r="A1811" s="31"/>
      <c r="B1811" s="31" t="s">
        <v>108</v>
      </c>
      <c r="C1811" s="79" t="s">
        <v>12</v>
      </c>
      <c r="D1811" s="79" t="n">
        <v>10</v>
      </c>
      <c r="E1811" s="80"/>
      <c r="F1811" s="81"/>
    </row>
    <row r="1812" customFormat="false" ht="15" hidden="false" customHeight="false" outlineLevel="0" collapsed="false">
      <c r="A1812" s="31"/>
      <c r="B1812" s="31" t="s">
        <v>109</v>
      </c>
      <c r="C1812" s="79" t="s">
        <v>12</v>
      </c>
      <c r="D1812" s="79" t="n">
        <v>1</v>
      </c>
      <c r="E1812" s="80"/>
      <c r="F1812" s="81"/>
    </row>
    <row r="1813" customFormat="false" ht="15" hidden="false" customHeight="false" outlineLevel="0" collapsed="false">
      <c r="A1813" s="34"/>
      <c r="B1813" s="35" t="s">
        <v>110</v>
      </c>
      <c r="C1813" s="28" t="s">
        <v>12</v>
      </c>
      <c r="D1813" s="28" t="n">
        <v>1</v>
      </c>
      <c r="E1813" s="29"/>
      <c r="F1813" s="30" t="n">
        <f aca="false">SUM(D1813*E1813)</f>
        <v>0</v>
      </c>
    </row>
    <row r="1814" customFormat="false" ht="30" hidden="false" customHeight="false" outlineLevel="0" collapsed="false">
      <c r="A1814" s="26" t="s">
        <v>16</v>
      </c>
      <c r="B1814" s="27" t="s">
        <v>111</v>
      </c>
      <c r="C1814" s="28"/>
      <c r="D1814" s="28"/>
      <c r="E1814" s="29"/>
      <c r="F1814" s="30"/>
    </row>
    <row r="1815" customFormat="false" ht="15" hidden="false" customHeight="false" outlineLevel="0" collapsed="false">
      <c r="A1815" s="31"/>
      <c r="B1815" s="35" t="s">
        <v>112</v>
      </c>
      <c r="C1815" s="28" t="s">
        <v>12</v>
      </c>
      <c r="D1815" s="28" t="n">
        <v>28</v>
      </c>
      <c r="E1815" s="29"/>
      <c r="F1815" s="30" t="n">
        <f aca="false">SUM(D1815*E1815)</f>
        <v>0</v>
      </c>
    </row>
    <row r="1816" customFormat="false" ht="15" hidden="false" customHeight="false" outlineLevel="0" collapsed="false">
      <c r="A1816" s="31"/>
      <c r="B1816" s="35" t="s">
        <v>113</v>
      </c>
      <c r="C1816" s="28" t="s">
        <v>12</v>
      </c>
      <c r="D1816" s="28" t="n">
        <v>28</v>
      </c>
      <c r="E1816" s="29"/>
      <c r="F1816" s="30" t="n">
        <f aca="false">SUM(D1816*E1816)</f>
        <v>0</v>
      </c>
    </row>
    <row r="1817" customFormat="false" ht="15" hidden="false" customHeight="false" outlineLevel="0" collapsed="false">
      <c r="A1817" s="34"/>
      <c r="B1817" s="35" t="s">
        <v>47</v>
      </c>
      <c r="C1817" s="28" t="s">
        <v>12</v>
      </c>
      <c r="D1817" s="28" t="n">
        <v>14</v>
      </c>
      <c r="E1817" s="29"/>
      <c r="F1817" s="30" t="n">
        <f aca="false">SUM(D1817*E1817)</f>
        <v>0</v>
      </c>
    </row>
    <row r="1818" customFormat="false" ht="15" hidden="false" customHeight="false" outlineLevel="0" collapsed="false">
      <c r="A1818" s="35" t="s">
        <v>30</v>
      </c>
      <c r="B1818" s="35" t="s">
        <v>114</v>
      </c>
      <c r="C1818" s="28" t="s">
        <v>115</v>
      </c>
      <c r="D1818" s="28" t="n">
        <v>1</v>
      </c>
      <c r="E1818" s="29"/>
      <c r="F1818" s="30" t="n">
        <f aca="false">SUM(D1818*E1818)</f>
        <v>0</v>
      </c>
    </row>
    <row r="1819" customFormat="false" ht="15.75" hidden="false" customHeight="false" outlineLevel="0" collapsed="false">
      <c r="A1819" s="35" t="s">
        <v>79</v>
      </c>
      <c r="B1819" s="35" t="s">
        <v>116</v>
      </c>
      <c r="C1819" s="28" t="s">
        <v>117</v>
      </c>
      <c r="D1819" s="28" t="n">
        <v>1</v>
      </c>
      <c r="E1819" s="29"/>
      <c r="F1819" s="30" t="n">
        <f aca="false">SUM(D1819*E1819)</f>
        <v>0</v>
      </c>
    </row>
    <row r="1820" s="206" customFormat="true" ht="15.75" hidden="false" customHeight="false" outlineLevel="0" collapsed="false">
      <c r="A1820" s="200"/>
      <c r="B1820" s="498" t="s">
        <v>37</v>
      </c>
      <c r="C1820" s="499"/>
      <c r="D1820" s="500"/>
      <c r="E1820" s="685"/>
      <c r="F1820" s="686" t="n">
        <f aca="false">SUM(F1813:F1819)</f>
        <v>0</v>
      </c>
    </row>
    <row r="1821" customFormat="false" ht="15" hidden="false" customHeight="false" outlineLevel="0" collapsed="false">
      <c r="A1821" s="395"/>
      <c r="B1821" s="50"/>
      <c r="C1821" s="51"/>
      <c r="D1821" s="51"/>
      <c r="E1821" s="96"/>
      <c r="F1821" s="396"/>
    </row>
    <row r="1822" customFormat="false" ht="15.75" hidden="false" customHeight="false" outlineLevel="0" collapsed="false">
      <c r="A1822" s="96"/>
      <c r="B1822" s="52"/>
      <c r="C1822" s="96"/>
      <c r="D1822" s="51"/>
      <c r="E1822" s="52"/>
      <c r="F1822" s="85"/>
    </row>
    <row r="1823" customFormat="false" ht="34.5" hidden="false" customHeight="true" outlineLevel="0" collapsed="false">
      <c r="A1823" s="18" t="s">
        <v>2</v>
      </c>
      <c r="B1823" s="19" t="s">
        <v>3</v>
      </c>
      <c r="C1823" s="20" t="s">
        <v>4</v>
      </c>
      <c r="D1823" s="21" t="s">
        <v>5</v>
      </c>
      <c r="E1823" s="22" t="s">
        <v>6</v>
      </c>
      <c r="F1823" s="694" t="s">
        <v>7</v>
      </c>
    </row>
    <row r="1824" customFormat="false" ht="18.75" hidden="false" customHeight="true" outlineLevel="0" collapsed="false">
      <c r="A1824" s="24"/>
      <c r="B1824" s="162" t="s">
        <v>118</v>
      </c>
      <c r="C1824" s="46"/>
      <c r="D1824" s="47"/>
      <c r="E1824" s="48"/>
      <c r="F1824" s="163"/>
    </row>
    <row r="1825" customFormat="false" ht="53.25" hidden="false" customHeight="true" outlineLevel="0" collapsed="false">
      <c r="A1825" s="35" t="s">
        <v>9</v>
      </c>
      <c r="B1825" s="27" t="s">
        <v>119</v>
      </c>
      <c r="C1825" s="28" t="s">
        <v>12</v>
      </c>
      <c r="D1825" s="28" t="n">
        <v>3</v>
      </c>
      <c r="E1825" s="29"/>
      <c r="F1825" s="30" t="n">
        <f aca="false">SUM(D1825*E1825)</f>
        <v>0</v>
      </c>
    </row>
    <row r="1826" customFormat="false" ht="49.5" hidden="false" customHeight="true" outlineLevel="0" collapsed="false">
      <c r="A1826" s="35" t="s">
        <v>30</v>
      </c>
      <c r="B1826" s="27" t="s">
        <v>120</v>
      </c>
      <c r="C1826" s="28" t="s">
        <v>12</v>
      </c>
      <c r="D1826" s="28" t="n">
        <v>4</v>
      </c>
      <c r="E1826" s="29"/>
      <c r="F1826" s="30" t="n">
        <f aca="false">SUM(D1826*E1826)</f>
        <v>0</v>
      </c>
    </row>
    <row r="1827" customFormat="false" ht="94.5" hidden="false" customHeight="true" outlineLevel="0" collapsed="false">
      <c r="A1827" s="35" t="s">
        <v>79</v>
      </c>
      <c r="B1827" s="27" t="s">
        <v>121</v>
      </c>
      <c r="C1827" s="28" t="s">
        <v>12</v>
      </c>
      <c r="D1827" s="28" t="n">
        <v>41</v>
      </c>
      <c r="E1827" s="29"/>
      <c r="F1827" s="30" t="n">
        <f aca="false">SUM(D1827*E1827)</f>
        <v>0</v>
      </c>
    </row>
    <row r="1828" customFormat="false" ht="20.25" hidden="false" customHeight="true" outlineLevel="0" collapsed="false">
      <c r="A1828" s="35" t="s">
        <v>32</v>
      </c>
      <c r="B1828" s="35" t="s">
        <v>122</v>
      </c>
      <c r="C1828" s="28" t="s">
        <v>54</v>
      </c>
      <c r="D1828" s="28" t="n">
        <v>1</v>
      </c>
      <c r="E1828" s="29"/>
      <c r="F1828" s="30" t="n">
        <f aca="false">SUM(D1828*E1828)</f>
        <v>0</v>
      </c>
    </row>
    <row r="1829" s="206" customFormat="true" ht="15.75" hidden="false" customHeight="false" outlineLevel="0" collapsed="false">
      <c r="A1829" s="200"/>
      <c r="B1829" s="498" t="s">
        <v>37</v>
      </c>
      <c r="C1829" s="499"/>
      <c r="D1829" s="500"/>
      <c r="E1829" s="685"/>
      <c r="F1829" s="686" t="n">
        <f aca="false">SUM(F1825:F1828)</f>
        <v>0</v>
      </c>
    </row>
    <row r="1830" customFormat="false" ht="15.75" hidden="false" customHeight="false" outlineLevel="0" collapsed="false">
      <c r="A1830" s="390"/>
      <c r="B1830" s="52"/>
      <c r="C1830" s="96"/>
      <c r="D1830" s="96"/>
      <c r="E1830" s="52"/>
      <c r="F1830" s="85"/>
    </row>
    <row r="1831" customFormat="false" ht="34.5" hidden="false" customHeight="true" outlineLevel="0" collapsed="false">
      <c r="A1831" s="18" t="s">
        <v>2</v>
      </c>
      <c r="B1831" s="19" t="s">
        <v>3</v>
      </c>
      <c r="C1831" s="20" t="s">
        <v>4</v>
      </c>
      <c r="D1831" s="21" t="s">
        <v>5</v>
      </c>
      <c r="E1831" s="22" t="s">
        <v>6</v>
      </c>
      <c r="F1831" s="694" t="s">
        <v>7</v>
      </c>
    </row>
    <row r="1832" customFormat="false" ht="18.75" hidden="false" customHeight="true" outlineLevel="0" collapsed="false">
      <c r="A1832" s="111"/>
      <c r="B1832" s="162" t="s">
        <v>123</v>
      </c>
      <c r="C1832" s="46"/>
      <c r="D1832" s="47"/>
      <c r="E1832" s="48"/>
      <c r="F1832" s="163"/>
    </row>
    <row r="1833" customFormat="false" ht="45" hidden="false" customHeight="false" outlineLevel="0" collapsed="false">
      <c r="A1833" s="26" t="s">
        <v>9</v>
      </c>
      <c r="B1833" s="112" t="s">
        <v>124</v>
      </c>
      <c r="C1833" s="89"/>
      <c r="D1833" s="38"/>
      <c r="E1833" s="64"/>
      <c r="F1833" s="90"/>
    </row>
    <row r="1834" customFormat="false" ht="15" hidden="false" customHeight="false" outlineLevel="0" collapsed="false">
      <c r="A1834" s="31"/>
      <c r="B1834" s="31" t="s">
        <v>125</v>
      </c>
      <c r="C1834" s="91"/>
      <c r="D1834" s="80"/>
      <c r="E1834" s="69"/>
      <c r="F1834" s="92"/>
    </row>
    <row r="1835" customFormat="false" ht="15" hidden="false" customHeight="false" outlineLevel="0" collapsed="false">
      <c r="A1835" s="31"/>
      <c r="B1835" s="31" t="s">
        <v>126</v>
      </c>
      <c r="C1835" s="91"/>
      <c r="D1835" s="80"/>
      <c r="E1835" s="69"/>
      <c r="F1835" s="92"/>
    </row>
    <row r="1836" customFormat="false" ht="15" hidden="false" customHeight="false" outlineLevel="0" collapsed="false">
      <c r="A1836" s="31"/>
      <c r="B1836" s="31" t="s">
        <v>127</v>
      </c>
      <c r="C1836" s="91"/>
      <c r="D1836" s="80"/>
      <c r="E1836" s="69"/>
      <c r="F1836" s="92"/>
    </row>
    <row r="1837" customFormat="false" ht="15" hidden="false" customHeight="false" outlineLevel="0" collapsed="false">
      <c r="A1837" s="31"/>
      <c r="B1837" s="31" t="s">
        <v>128</v>
      </c>
      <c r="C1837" s="91"/>
      <c r="D1837" s="80"/>
      <c r="E1837" s="69"/>
      <c r="F1837" s="92"/>
    </row>
    <row r="1838" customFormat="false" ht="15" hidden="false" customHeight="false" outlineLevel="0" collapsed="false">
      <c r="A1838" s="31"/>
      <c r="B1838" s="31" t="s">
        <v>129</v>
      </c>
      <c r="C1838" s="91"/>
      <c r="D1838" s="80"/>
      <c r="E1838" s="69"/>
      <c r="F1838" s="92"/>
    </row>
    <row r="1839" customFormat="false" ht="15" hidden="false" customHeight="false" outlineLevel="0" collapsed="false">
      <c r="A1839" s="31"/>
      <c r="B1839" s="31" t="s">
        <v>130</v>
      </c>
      <c r="C1839" s="91"/>
      <c r="D1839" s="80"/>
      <c r="E1839" s="69"/>
      <c r="F1839" s="92"/>
    </row>
    <row r="1840" customFormat="false" ht="15" hidden="false" customHeight="false" outlineLevel="0" collapsed="false">
      <c r="A1840" s="31"/>
      <c r="B1840" s="31" t="s">
        <v>131</v>
      </c>
      <c r="C1840" s="91"/>
      <c r="D1840" s="80"/>
      <c r="E1840" s="69"/>
      <c r="F1840" s="92"/>
    </row>
    <row r="1841" customFormat="false" ht="15" hidden="false" customHeight="false" outlineLevel="0" collapsed="false">
      <c r="A1841" s="31"/>
      <c r="B1841" s="31" t="s">
        <v>132</v>
      </c>
      <c r="C1841" s="91"/>
      <c r="D1841" s="80"/>
      <c r="E1841" s="69"/>
      <c r="F1841" s="92"/>
    </row>
    <row r="1842" customFormat="false" ht="15" hidden="false" customHeight="false" outlineLevel="0" collapsed="false">
      <c r="A1842" s="31"/>
      <c r="B1842" s="31" t="s">
        <v>133</v>
      </c>
      <c r="C1842" s="91"/>
      <c r="D1842" s="80"/>
      <c r="E1842" s="69"/>
      <c r="F1842" s="92"/>
    </row>
    <row r="1843" customFormat="false" ht="15" hidden="false" customHeight="false" outlineLevel="0" collapsed="false">
      <c r="A1843" s="31"/>
      <c r="B1843" s="31" t="s">
        <v>134</v>
      </c>
      <c r="C1843" s="91"/>
      <c r="D1843" s="80"/>
      <c r="E1843" s="69"/>
      <c r="F1843" s="92"/>
    </row>
    <row r="1844" customFormat="false" ht="15" hidden="false" customHeight="false" outlineLevel="0" collapsed="false">
      <c r="A1844" s="31"/>
      <c r="B1844" s="31" t="s">
        <v>135</v>
      </c>
      <c r="C1844" s="91"/>
      <c r="D1844" s="80"/>
      <c r="E1844" s="69"/>
      <c r="F1844" s="92"/>
    </row>
    <row r="1845" customFormat="false" ht="15" hidden="false" customHeight="false" outlineLevel="0" collapsed="false">
      <c r="A1845" s="31"/>
      <c r="B1845" s="31" t="s">
        <v>136</v>
      </c>
      <c r="C1845" s="91"/>
      <c r="D1845" s="80"/>
      <c r="E1845" s="69"/>
      <c r="F1845" s="92"/>
    </row>
    <row r="1846" customFormat="false" ht="15" hidden="false" customHeight="false" outlineLevel="0" collapsed="false">
      <c r="A1846" s="31"/>
      <c r="B1846" s="31" t="s">
        <v>137</v>
      </c>
      <c r="C1846" s="91"/>
      <c r="D1846" s="80"/>
      <c r="E1846" s="69"/>
      <c r="F1846" s="92"/>
    </row>
    <row r="1847" customFormat="false" ht="15" hidden="false" customHeight="false" outlineLevel="0" collapsed="false">
      <c r="A1847" s="31"/>
      <c r="B1847" s="31" t="s">
        <v>138</v>
      </c>
      <c r="C1847" s="91"/>
      <c r="D1847" s="80"/>
      <c r="E1847" s="69"/>
      <c r="F1847" s="92"/>
    </row>
    <row r="1848" customFormat="false" ht="15" hidden="false" customHeight="false" outlineLevel="0" collapsed="false">
      <c r="A1848" s="31"/>
      <c r="B1848" s="31" t="s">
        <v>139</v>
      </c>
      <c r="C1848" s="91"/>
      <c r="D1848" s="80"/>
      <c r="E1848" s="69"/>
      <c r="F1848" s="92"/>
    </row>
    <row r="1849" customFormat="false" ht="30" hidden="false" customHeight="false" outlineLevel="0" collapsed="false">
      <c r="A1849" s="31"/>
      <c r="B1849" s="78" t="s">
        <v>140</v>
      </c>
      <c r="C1849" s="91"/>
      <c r="D1849" s="80"/>
      <c r="E1849" s="69"/>
      <c r="F1849" s="92"/>
    </row>
    <row r="1850" customFormat="false" ht="49.15" hidden="false" customHeight="true" outlineLevel="0" collapsed="false">
      <c r="A1850" s="34"/>
      <c r="B1850" s="35" t="s">
        <v>529</v>
      </c>
      <c r="C1850" s="95" t="s">
        <v>142</v>
      </c>
      <c r="D1850" s="29" t="n">
        <v>1</v>
      </c>
      <c r="E1850" s="29"/>
      <c r="F1850" s="30" t="n">
        <f aca="false">SUM(D1850*E1850)</f>
        <v>0</v>
      </c>
    </row>
    <row r="1851" s="206" customFormat="true" ht="15.75" hidden="false" customHeight="false" outlineLevel="0" collapsed="false">
      <c r="A1851" s="200"/>
      <c r="B1851" s="498" t="s">
        <v>37</v>
      </c>
      <c r="C1851" s="499"/>
      <c r="D1851" s="500"/>
      <c r="E1851" s="685"/>
      <c r="F1851" s="686" t="n">
        <f aca="false">SUM(F1850)</f>
        <v>0</v>
      </c>
    </row>
    <row r="1852" customFormat="false" ht="15" hidden="false" customHeight="false" outlineLevel="0" collapsed="false">
      <c r="A1852" s="390"/>
      <c r="B1852" s="50"/>
      <c r="C1852" s="96"/>
      <c r="D1852" s="96"/>
      <c r="E1852" s="52"/>
      <c r="F1852" s="85"/>
    </row>
    <row r="1853" customFormat="false" ht="12.75" hidden="false" customHeight="false" outlineLevel="0" collapsed="false">
      <c r="F1853" s="700"/>
    </row>
    <row r="1854" customFormat="false" ht="15.75" hidden="false" customHeight="false" outlineLevel="0" collapsed="false">
      <c r="A1854" s="8"/>
      <c r="B1854" s="100"/>
      <c r="C1854" s="76"/>
      <c r="D1854" s="76"/>
      <c r="E1854" s="101"/>
      <c r="F1854" s="101"/>
    </row>
    <row r="1855" customFormat="false" ht="30.75" hidden="false" customHeight="false" outlineLevel="0" collapsed="false">
      <c r="A1855" s="18" t="s">
        <v>2</v>
      </c>
      <c r="B1855" s="19" t="s">
        <v>3</v>
      </c>
      <c r="C1855" s="20" t="s">
        <v>4</v>
      </c>
      <c r="D1855" s="21" t="s">
        <v>5</v>
      </c>
      <c r="E1855" s="22" t="s">
        <v>6</v>
      </c>
      <c r="F1855" s="23" t="s">
        <v>7</v>
      </c>
    </row>
    <row r="1856" customFormat="false" ht="15" hidden="false" customHeight="false" outlineLevel="0" collapsed="false">
      <c r="A1856" s="701" t="s">
        <v>993</v>
      </c>
      <c r="B1856" s="701"/>
      <c r="C1856" s="701"/>
      <c r="D1856" s="701"/>
      <c r="E1856" s="701"/>
      <c r="F1856" s="701"/>
    </row>
    <row r="1857" customFormat="false" ht="15" hidden="false" customHeight="false" outlineLevel="0" collapsed="false">
      <c r="A1857" s="9"/>
      <c r="B1857" s="98"/>
      <c r="C1857" s="103"/>
      <c r="D1857" s="103"/>
      <c r="E1857" s="101"/>
      <c r="F1857" s="17"/>
    </row>
    <row r="1858" customFormat="false" ht="15" hidden="false" customHeight="false" outlineLevel="0" collapsed="false">
      <c r="A1858" s="104" t="s">
        <v>9</v>
      </c>
      <c r="B1858" s="105" t="s">
        <v>547</v>
      </c>
      <c r="C1858" s="94"/>
      <c r="D1858" s="94"/>
      <c r="E1858" s="155" t="n">
        <f aca="false">F1737</f>
        <v>0</v>
      </c>
      <c r="F1858" s="155"/>
    </row>
    <row r="1859" customFormat="false" ht="15" hidden="false" customHeight="false" outlineLevel="0" collapsed="false">
      <c r="A1859" s="104" t="s">
        <v>16</v>
      </c>
      <c r="B1859" s="105" t="s">
        <v>548</v>
      </c>
      <c r="C1859" s="94"/>
      <c r="D1859" s="94"/>
      <c r="E1859" s="155" t="n">
        <f aca="false">F1755</f>
        <v>0</v>
      </c>
      <c r="F1859" s="155"/>
    </row>
    <row r="1860" customFormat="false" ht="15" hidden="false" customHeight="false" outlineLevel="0" collapsed="false">
      <c r="A1860" s="104" t="s">
        <v>20</v>
      </c>
      <c r="B1860" s="105" t="s">
        <v>549</v>
      </c>
      <c r="C1860" s="94"/>
      <c r="D1860" s="94"/>
      <c r="E1860" s="155" t="n">
        <f aca="false">F1789</f>
        <v>0</v>
      </c>
      <c r="F1860" s="155"/>
    </row>
    <row r="1861" customFormat="false" ht="15" hidden="false" customHeight="false" outlineLevel="0" collapsed="false">
      <c r="A1861" s="104" t="s">
        <v>30</v>
      </c>
      <c r="B1861" s="105" t="s">
        <v>550</v>
      </c>
      <c r="C1861" s="94"/>
      <c r="D1861" s="94"/>
      <c r="E1861" s="155" t="n">
        <f aca="false">F1820</f>
        <v>0</v>
      </c>
      <c r="F1861" s="155"/>
    </row>
    <row r="1862" customFormat="false" ht="15" hidden="false" customHeight="false" outlineLevel="0" collapsed="false">
      <c r="A1862" s="104" t="s">
        <v>79</v>
      </c>
      <c r="B1862" s="105" t="s">
        <v>994</v>
      </c>
      <c r="C1862" s="94"/>
      <c r="D1862" s="94"/>
      <c r="E1862" s="155" t="n">
        <f aca="false">F1829</f>
        <v>0</v>
      </c>
      <c r="F1862" s="155"/>
    </row>
    <row r="1863" customFormat="false" ht="15" hidden="false" customHeight="false" outlineLevel="0" collapsed="false">
      <c r="A1863" s="104" t="s">
        <v>32</v>
      </c>
      <c r="B1863" s="105" t="s">
        <v>152</v>
      </c>
      <c r="C1863" s="94"/>
      <c r="D1863" s="94"/>
      <c r="E1863" s="155" t="n">
        <f aca="false">F1851</f>
        <v>0</v>
      </c>
      <c r="F1863" s="155"/>
    </row>
    <row r="1864" customFormat="false" ht="15" hidden="false" customHeight="false" outlineLevel="0" collapsed="false">
      <c r="A1864" s="8"/>
      <c r="B1864" s="52"/>
      <c r="C1864" s="52"/>
      <c r="D1864" s="52"/>
      <c r="E1864" s="107"/>
      <c r="F1864" s="108"/>
    </row>
    <row r="1865" customFormat="false" ht="15" hidden="false" customHeight="false" outlineLevel="0" collapsed="false">
      <c r="A1865" s="76" t="s">
        <v>153</v>
      </c>
      <c r="B1865" s="76"/>
      <c r="C1865" s="76"/>
      <c r="D1865" s="76"/>
      <c r="E1865" s="702" t="n">
        <f aca="false">SUM(E1858:F1864)</f>
        <v>0</v>
      </c>
      <c r="F1865" s="702"/>
    </row>
    <row r="1866" customFormat="false" ht="15" hidden="false" customHeight="false" outlineLevel="0" collapsed="false">
      <c r="A1866" s="9"/>
      <c r="B1866" s="98"/>
      <c r="C1866" s="98"/>
      <c r="D1866" s="98"/>
      <c r="E1866" s="107"/>
      <c r="F1866" s="108"/>
    </row>
    <row r="1867" customFormat="false" ht="15" hidden="false" customHeight="false" outlineLevel="0" collapsed="false">
      <c r="A1867" s="9"/>
      <c r="B1867" s="98"/>
      <c r="C1867" s="98"/>
      <c r="D1867" s="98"/>
      <c r="E1867" s="107"/>
      <c r="F1867" s="108"/>
    </row>
    <row r="1868" customFormat="false" ht="15" hidden="false" customHeight="false" outlineLevel="0" collapsed="false">
      <c r="A1868" s="693" t="s">
        <v>154</v>
      </c>
      <c r="B1868" s="693"/>
      <c r="C1868" s="693"/>
      <c r="D1868" s="693"/>
      <c r="E1868" s="693"/>
      <c r="F1868" s="693"/>
    </row>
    <row r="1869" customFormat="false" ht="15.75" hidden="false" customHeight="false" outlineLevel="0" collapsed="false">
      <c r="A1869" s="8"/>
      <c r="B1869" s="100"/>
      <c r="C1869" s="76"/>
      <c r="D1869" s="76"/>
      <c r="E1869" s="101"/>
      <c r="F1869" s="101"/>
    </row>
    <row r="1870" customFormat="false" ht="30.75" hidden="false" customHeight="false" outlineLevel="0" collapsed="false">
      <c r="A1870" s="18" t="s">
        <v>2</v>
      </c>
      <c r="B1870" s="19" t="s">
        <v>3</v>
      </c>
      <c r="C1870" s="20" t="s">
        <v>4</v>
      </c>
      <c r="D1870" s="21" t="s">
        <v>5</v>
      </c>
      <c r="E1870" s="22" t="s">
        <v>6</v>
      </c>
      <c r="F1870" s="23" t="s">
        <v>7</v>
      </c>
    </row>
    <row r="1871" customFormat="false" ht="15" hidden="false" customHeight="false" outlineLevel="0" collapsed="false">
      <c r="A1871" s="111"/>
      <c r="B1871" s="25" t="s">
        <v>155</v>
      </c>
      <c r="C1871" s="25"/>
      <c r="D1871" s="25"/>
      <c r="E1871" s="25"/>
      <c r="F1871" s="25"/>
    </row>
    <row r="1872" s="52" customFormat="true" ht="103.55" hidden="false" customHeight="true" outlineLevel="0" collapsed="false">
      <c r="A1872" s="112" t="s">
        <v>9</v>
      </c>
      <c r="B1872" s="113" t="s">
        <v>554</v>
      </c>
      <c r="C1872" s="114"/>
      <c r="D1872" s="114"/>
      <c r="E1872" s="115"/>
      <c r="F1872" s="116"/>
    </row>
    <row r="1873" s="52" customFormat="true" ht="15" hidden="false" customHeight="false" outlineLevel="0" collapsed="false">
      <c r="A1873" s="112"/>
      <c r="B1873" s="117" t="s">
        <v>157</v>
      </c>
      <c r="C1873" s="118" t="s">
        <v>12</v>
      </c>
      <c r="D1873" s="118" t="n">
        <v>44</v>
      </c>
      <c r="E1873" s="119"/>
      <c r="F1873" s="120" t="n">
        <f aca="false">D1873*E1873</f>
        <v>0</v>
      </c>
    </row>
    <row r="1874" s="52" customFormat="true" ht="15" hidden="false" customHeight="false" outlineLevel="0" collapsed="false">
      <c r="A1874" s="112"/>
      <c r="B1874" s="121" t="s">
        <v>158</v>
      </c>
      <c r="C1874" s="122" t="s">
        <v>12</v>
      </c>
      <c r="D1874" s="122" t="n">
        <v>44</v>
      </c>
      <c r="E1874" s="123"/>
      <c r="F1874" s="120" t="n">
        <f aca="false">D1874*E1874</f>
        <v>0</v>
      </c>
    </row>
    <row r="1875" s="52" customFormat="true" ht="15" hidden="false" customHeight="false" outlineLevel="0" collapsed="false">
      <c r="A1875" s="78"/>
      <c r="B1875" s="121" t="s">
        <v>159</v>
      </c>
      <c r="C1875" s="122" t="s">
        <v>12</v>
      </c>
      <c r="D1875" s="122" t="n">
        <v>44</v>
      </c>
      <c r="E1875" s="123"/>
      <c r="F1875" s="120" t="n">
        <f aca="false">D1875*E1875</f>
        <v>0</v>
      </c>
    </row>
    <row r="1876" s="52" customFormat="true" ht="75" hidden="false" customHeight="true" outlineLevel="0" collapsed="false">
      <c r="A1876" s="112" t="s">
        <v>16</v>
      </c>
      <c r="B1876" s="113" t="s">
        <v>995</v>
      </c>
      <c r="C1876" s="114"/>
      <c r="D1876" s="114"/>
      <c r="E1876" s="115"/>
      <c r="F1876" s="120"/>
    </row>
    <row r="1877" s="52" customFormat="true" ht="15" hidden="false" customHeight="false" outlineLevel="0" collapsed="false">
      <c r="A1877" s="112"/>
      <c r="B1877" s="117" t="s">
        <v>161</v>
      </c>
      <c r="C1877" s="118" t="s">
        <v>12</v>
      </c>
      <c r="D1877" s="118" t="n">
        <v>1</v>
      </c>
      <c r="E1877" s="119"/>
      <c r="F1877" s="120" t="n">
        <f aca="false">D1877*E1877</f>
        <v>0</v>
      </c>
    </row>
    <row r="1878" s="52" customFormat="true" ht="15" hidden="false" customHeight="false" outlineLevel="0" collapsed="false">
      <c r="A1878" s="112"/>
      <c r="B1878" s="121" t="s">
        <v>162</v>
      </c>
      <c r="C1878" s="122" t="s">
        <v>12</v>
      </c>
      <c r="D1878" s="122" t="n">
        <v>1</v>
      </c>
      <c r="E1878" s="123"/>
      <c r="F1878" s="120" t="n">
        <f aca="false">D1878*E1878</f>
        <v>0</v>
      </c>
    </row>
    <row r="1879" s="52" customFormat="true" ht="15" hidden="false" customHeight="false" outlineLevel="0" collapsed="false">
      <c r="A1879" s="78"/>
      <c r="B1879" s="121" t="s">
        <v>159</v>
      </c>
      <c r="C1879" s="122" t="s">
        <v>12</v>
      </c>
      <c r="D1879" s="122" t="n">
        <v>1</v>
      </c>
      <c r="E1879" s="123"/>
      <c r="F1879" s="120" t="n">
        <f aca="false">D1879*E1879</f>
        <v>0</v>
      </c>
    </row>
    <row r="1880" s="52" customFormat="true" ht="15" hidden="false" customHeight="false" outlineLevel="0" collapsed="false">
      <c r="A1880" s="124"/>
      <c r="B1880" s="121" t="s">
        <v>163</v>
      </c>
      <c r="C1880" s="122" t="s">
        <v>12</v>
      </c>
      <c r="D1880" s="122" t="n">
        <v>1</v>
      </c>
      <c r="E1880" s="123"/>
      <c r="F1880" s="120" t="n">
        <f aca="false">D1880*E1880</f>
        <v>0</v>
      </c>
    </row>
    <row r="1881" s="52" customFormat="true" ht="75" hidden="false" customHeight="false" outlineLevel="0" collapsed="false">
      <c r="A1881" s="27" t="s">
        <v>20</v>
      </c>
      <c r="B1881" s="125" t="s">
        <v>164</v>
      </c>
      <c r="C1881" s="118" t="s">
        <v>12</v>
      </c>
      <c r="D1881" s="118" t="n">
        <v>1</v>
      </c>
      <c r="E1881" s="119"/>
      <c r="F1881" s="120" t="n">
        <f aca="false">D1881*E1881</f>
        <v>0</v>
      </c>
    </row>
    <row r="1882" s="52" customFormat="true" ht="75" hidden="false" customHeight="false" outlineLevel="0" collapsed="false">
      <c r="A1882" s="112" t="s">
        <v>30</v>
      </c>
      <c r="B1882" s="86" t="s">
        <v>555</v>
      </c>
      <c r="C1882" s="126"/>
      <c r="D1882" s="127"/>
      <c r="E1882" s="119"/>
      <c r="F1882" s="120"/>
    </row>
    <row r="1883" s="52" customFormat="true" ht="15" hidden="false" customHeight="false" outlineLevel="0" collapsed="false">
      <c r="A1883" s="128"/>
      <c r="B1883" s="86" t="s">
        <v>166</v>
      </c>
      <c r="C1883" s="127" t="s">
        <v>12</v>
      </c>
      <c r="D1883" s="127" t="n">
        <v>50</v>
      </c>
      <c r="E1883" s="119"/>
      <c r="F1883" s="120" t="n">
        <f aca="false">D1883*E1883</f>
        <v>0</v>
      </c>
    </row>
    <row r="1884" s="52" customFormat="true" ht="15" hidden="false" customHeight="false" outlineLevel="0" collapsed="false">
      <c r="A1884" s="128"/>
      <c r="B1884" s="86" t="s">
        <v>167</v>
      </c>
      <c r="C1884" s="127" t="s">
        <v>12</v>
      </c>
      <c r="D1884" s="127" t="n">
        <v>50</v>
      </c>
      <c r="E1884" s="119"/>
      <c r="F1884" s="120" t="n">
        <f aca="false">D1884*E1884</f>
        <v>0</v>
      </c>
    </row>
    <row r="1885" s="52" customFormat="true" ht="15" hidden="false" customHeight="false" outlineLevel="0" collapsed="false">
      <c r="A1885" s="124"/>
      <c r="B1885" s="129" t="s">
        <v>159</v>
      </c>
      <c r="C1885" s="127" t="s">
        <v>12</v>
      </c>
      <c r="D1885" s="127" t="n">
        <v>50</v>
      </c>
      <c r="E1885" s="119"/>
      <c r="F1885" s="120" t="n">
        <f aca="false">D1885*E1885</f>
        <v>0</v>
      </c>
    </row>
    <row r="1886" s="52" customFormat="true" ht="60" hidden="false" customHeight="false" outlineLevel="0" collapsed="false">
      <c r="A1886" s="130" t="s">
        <v>79</v>
      </c>
      <c r="B1886" s="131" t="s">
        <v>168</v>
      </c>
      <c r="C1886" s="132"/>
      <c r="D1886" s="132"/>
      <c r="E1886" s="133"/>
      <c r="F1886" s="120"/>
    </row>
    <row r="1887" s="52" customFormat="true" ht="15" hidden="false" customHeight="false" outlineLevel="0" collapsed="false">
      <c r="A1887" s="128"/>
      <c r="B1887" s="134" t="s">
        <v>169</v>
      </c>
      <c r="C1887" s="114" t="s">
        <v>12</v>
      </c>
      <c r="D1887" s="114" t="n">
        <v>1</v>
      </c>
      <c r="E1887" s="115"/>
      <c r="F1887" s="120" t="n">
        <f aca="false">D1887*E1887</f>
        <v>0</v>
      </c>
    </row>
    <row r="1888" s="52" customFormat="true" ht="15" hidden="false" customHeight="false" outlineLevel="0" collapsed="false">
      <c r="A1888" s="135"/>
      <c r="B1888" s="136" t="s">
        <v>170</v>
      </c>
      <c r="C1888" s="118" t="s">
        <v>12</v>
      </c>
      <c r="D1888" s="118" t="n">
        <v>1</v>
      </c>
      <c r="E1888" s="119"/>
      <c r="F1888" s="120" t="n">
        <f aca="false">D1888*E1888</f>
        <v>0</v>
      </c>
    </row>
    <row r="1889" s="52" customFormat="true" ht="75" hidden="false" customHeight="false" outlineLevel="0" collapsed="false">
      <c r="A1889" s="112" t="s">
        <v>32</v>
      </c>
      <c r="B1889" s="113" t="s">
        <v>557</v>
      </c>
      <c r="C1889" s="137"/>
      <c r="D1889" s="138"/>
      <c r="E1889" s="139"/>
      <c r="F1889" s="120"/>
    </row>
    <row r="1890" s="52" customFormat="true" ht="15" hidden="false" customHeight="false" outlineLevel="0" collapsed="false">
      <c r="A1890" s="128"/>
      <c r="B1890" s="140" t="s">
        <v>172</v>
      </c>
      <c r="C1890" s="141" t="s">
        <v>12</v>
      </c>
      <c r="D1890" s="114" t="n">
        <v>1</v>
      </c>
      <c r="E1890" s="139"/>
      <c r="F1890" s="120" t="n">
        <f aca="false">D1890*E1890</f>
        <v>0</v>
      </c>
    </row>
    <row r="1891" s="52" customFormat="true" ht="15" hidden="false" customHeight="false" outlineLevel="0" collapsed="false">
      <c r="A1891" s="128"/>
      <c r="B1891" s="136" t="s">
        <v>173</v>
      </c>
      <c r="C1891" s="118" t="s">
        <v>12</v>
      </c>
      <c r="D1891" s="118" t="n">
        <v>1</v>
      </c>
      <c r="E1891" s="119"/>
      <c r="F1891" s="120" t="n">
        <f aca="false">D1891*E1891</f>
        <v>0</v>
      </c>
    </row>
    <row r="1892" s="52" customFormat="true" ht="75" hidden="false" customHeight="false" outlineLevel="0" collapsed="false">
      <c r="A1892" s="112" t="s">
        <v>34</v>
      </c>
      <c r="B1892" s="142" t="s">
        <v>558</v>
      </c>
      <c r="C1892" s="143"/>
      <c r="D1892" s="143"/>
      <c r="E1892" s="139"/>
      <c r="F1892" s="120"/>
    </row>
    <row r="1893" s="52" customFormat="true" ht="15" hidden="false" customHeight="false" outlineLevel="0" collapsed="false">
      <c r="A1893" s="128"/>
      <c r="B1893" s="144" t="s">
        <v>175</v>
      </c>
      <c r="C1893" s="145"/>
      <c r="D1893" s="145"/>
      <c r="E1893" s="146"/>
      <c r="F1893" s="120"/>
    </row>
    <row r="1894" s="52" customFormat="true" ht="15" hidden="false" customHeight="false" outlineLevel="0" collapsed="false">
      <c r="A1894" s="128"/>
      <c r="B1894" s="86" t="s">
        <v>176</v>
      </c>
      <c r="C1894" s="127" t="s">
        <v>12</v>
      </c>
      <c r="D1894" s="127" t="n">
        <v>50</v>
      </c>
      <c r="E1894" s="119"/>
      <c r="F1894" s="120" t="n">
        <f aca="false">D1894*E1894</f>
        <v>0</v>
      </c>
    </row>
    <row r="1895" s="52" customFormat="true" ht="15" hidden="false" customHeight="false" outlineLevel="0" collapsed="false">
      <c r="A1895" s="128"/>
      <c r="B1895" s="121" t="s">
        <v>177</v>
      </c>
      <c r="C1895" s="122" t="s">
        <v>12</v>
      </c>
      <c r="D1895" s="122" t="n">
        <v>50</v>
      </c>
      <c r="E1895" s="123"/>
      <c r="F1895" s="120" t="n">
        <f aca="false">D1895*E1895</f>
        <v>0</v>
      </c>
    </row>
    <row r="1896" s="52" customFormat="true" ht="15" hidden="false" customHeight="false" outlineLevel="0" collapsed="false">
      <c r="A1896" s="124"/>
      <c r="B1896" s="129" t="s">
        <v>159</v>
      </c>
      <c r="C1896" s="127" t="s">
        <v>12</v>
      </c>
      <c r="D1896" s="127" t="n">
        <v>50</v>
      </c>
      <c r="E1896" s="119"/>
      <c r="F1896" s="120" t="n">
        <f aca="false">D1896*E1896</f>
        <v>0</v>
      </c>
    </row>
    <row r="1897" customFormat="false" ht="15" hidden="false" customHeight="false" outlineLevel="0" collapsed="false">
      <c r="A1897" s="44"/>
      <c r="B1897" s="45" t="s">
        <v>37</v>
      </c>
      <c r="C1897" s="46"/>
      <c r="D1897" s="47"/>
      <c r="E1897" s="48"/>
      <c r="F1897" s="147" t="n">
        <f aca="false">SUM(F1873:F1896)</f>
        <v>0</v>
      </c>
    </row>
    <row r="1898" customFormat="false" ht="15.75" hidden="false" customHeight="false" outlineLevel="0" collapsed="false">
      <c r="A1898" s="8"/>
      <c r="B1898" s="100"/>
      <c r="C1898" s="76"/>
      <c r="D1898" s="76"/>
      <c r="E1898" s="101"/>
      <c r="F1898" s="101"/>
    </row>
    <row r="1899" customFormat="false" ht="30.75" hidden="false" customHeight="false" outlineLevel="0" collapsed="false">
      <c r="A1899" s="18" t="s">
        <v>2</v>
      </c>
      <c r="B1899" s="19" t="s">
        <v>3</v>
      </c>
      <c r="C1899" s="20" t="s">
        <v>4</v>
      </c>
      <c r="D1899" s="21" t="s">
        <v>5</v>
      </c>
      <c r="E1899" s="22" t="s">
        <v>6</v>
      </c>
      <c r="F1899" s="23" t="s">
        <v>7</v>
      </c>
    </row>
    <row r="1900" customFormat="false" ht="15" hidden="false" customHeight="false" outlineLevel="0" collapsed="false">
      <c r="A1900" s="24"/>
      <c r="B1900" s="25" t="s">
        <v>178</v>
      </c>
      <c r="C1900" s="25"/>
      <c r="D1900" s="25"/>
      <c r="E1900" s="25"/>
      <c r="F1900" s="25"/>
    </row>
    <row r="1901" s="52" customFormat="true" ht="30" hidden="false" customHeight="false" outlineLevel="0" collapsed="false">
      <c r="A1901" s="27" t="s">
        <v>9</v>
      </c>
      <c r="B1901" s="86" t="s">
        <v>179</v>
      </c>
      <c r="C1901" s="127" t="s">
        <v>12</v>
      </c>
      <c r="D1901" s="127" t="n">
        <v>32</v>
      </c>
      <c r="E1901" s="119"/>
      <c r="F1901" s="119" t="n">
        <f aca="false">D1901*E1901</f>
        <v>0</v>
      </c>
    </row>
    <row r="1902" s="52" customFormat="true" ht="30" hidden="false" customHeight="false" outlineLevel="0" collapsed="false">
      <c r="A1902" s="78" t="s">
        <v>16</v>
      </c>
      <c r="B1902" s="148" t="s">
        <v>180</v>
      </c>
      <c r="C1902" s="145" t="s">
        <v>12</v>
      </c>
      <c r="D1902" s="145" t="n">
        <v>45</v>
      </c>
      <c r="E1902" s="133"/>
      <c r="F1902" s="119" t="n">
        <f aca="false">D1902*E1902</f>
        <v>0</v>
      </c>
    </row>
    <row r="1903" customFormat="false" ht="15" hidden="false" customHeight="false" outlineLevel="0" collapsed="false">
      <c r="A1903" s="44"/>
      <c r="B1903" s="45" t="s">
        <v>37</v>
      </c>
      <c r="C1903" s="46"/>
      <c r="D1903" s="47"/>
      <c r="E1903" s="48"/>
      <c r="F1903" s="149" t="n">
        <f aca="false">SUM(F1901:F1902)</f>
        <v>0</v>
      </c>
    </row>
    <row r="1904" customFormat="false" ht="15.75" hidden="false" customHeight="false" outlineLevel="0" collapsed="false">
      <c r="A1904" s="8"/>
      <c r="B1904" s="100"/>
      <c r="C1904" s="76"/>
      <c r="D1904" s="76"/>
      <c r="E1904" s="101"/>
      <c r="F1904" s="101"/>
    </row>
    <row r="1905" customFormat="false" ht="30.75" hidden="false" customHeight="false" outlineLevel="0" collapsed="false">
      <c r="A1905" s="18" t="s">
        <v>2</v>
      </c>
      <c r="B1905" s="19" t="s">
        <v>3</v>
      </c>
      <c r="C1905" s="20" t="s">
        <v>4</v>
      </c>
      <c r="D1905" s="21" t="s">
        <v>5</v>
      </c>
      <c r="E1905" s="22" t="s">
        <v>6</v>
      </c>
      <c r="F1905" s="23" t="s">
        <v>7</v>
      </c>
    </row>
    <row r="1906" customFormat="false" ht="15" hidden="false" customHeight="false" outlineLevel="0" collapsed="false">
      <c r="A1906" s="150" t="s">
        <v>996</v>
      </c>
      <c r="B1906" s="150"/>
      <c r="C1906" s="150"/>
      <c r="D1906" s="150"/>
      <c r="E1906" s="150"/>
      <c r="F1906" s="150"/>
    </row>
    <row r="1907" s="52" customFormat="true" ht="15" hidden="false" customHeight="false" outlineLevel="0" collapsed="false">
      <c r="A1907" s="151"/>
      <c r="E1907" s="107"/>
      <c r="F1907" s="108"/>
    </row>
    <row r="1908" s="52" customFormat="true" ht="15" hidden="false" customHeight="false" outlineLevel="0" collapsed="false">
      <c r="A1908" s="152" t="s">
        <v>182</v>
      </c>
      <c r="B1908" s="153" t="s">
        <v>183</v>
      </c>
      <c r="C1908" s="154" t="s">
        <v>184</v>
      </c>
      <c r="D1908" s="94"/>
      <c r="E1908" s="155"/>
      <c r="F1908" s="156" t="n">
        <f aca="false">F1897</f>
        <v>0</v>
      </c>
    </row>
    <row r="1909" s="52" customFormat="true" ht="15" hidden="false" customHeight="false" outlineLevel="0" collapsed="false">
      <c r="A1909" s="152" t="s">
        <v>185</v>
      </c>
      <c r="B1909" s="153" t="s">
        <v>186</v>
      </c>
      <c r="C1909" s="94"/>
      <c r="D1909" s="94"/>
      <c r="E1909" s="155"/>
      <c r="F1909" s="156" t="n">
        <f aca="false">F1903</f>
        <v>0</v>
      </c>
    </row>
    <row r="1910" s="52" customFormat="true" ht="15" hidden="false" customHeight="false" outlineLevel="0" collapsed="false">
      <c r="A1910" s="152"/>
      <c r="B1910" s="157" t="s">
        <v>187</v>
      </c>
      <c r="C1910" s="105"/>
      <c r="D1910" s="105"/>
      <c r="E1910" s="158"/>
      <c r="F1910" s="159" t="n">
        <f aca="false">SUM(F1908:F1909)</f>
        <v>0</v>
      </c>
    </row>
    <row r="1911" s="52" customFormat="true" ht="15" hidden="false" customHeight="false" outlineLevel="0" collapsed="false">
      <c r="A1911" s="151"/>
      <c r="E1911" s="107"/>
      <c r="F1911" s="108"/>
    </row>
    <row r="1912" s="52" customFormat="true" ht="18" hidden="false" customHeight="false" outlineLevel="0" collapsed="false">
      <c r="A1912" s="160"/>
      <c r="E1912" s="107"/>
      <c r="F1912" s="108"/>
    </row>
    <row r="1913" customFormat="false" ht="15" hidden="false" customHeight="false" outlineLevel="0" collapsed="false">
      <c r="A1913" s="703" t="s">
        <v>188</v>
      </c>
      <c r="B1913" s="703"/>
      <c r="C1913" s="703"/>
      <c r="D1913" s="703"/>
      <c r="E1913" s="703"/>
      <c r="F1913" s="703"/>
    </row>
    <row r="1914" customFormat="false" ht="15.75" hidden="false" customHeight="false" outlineLevel="0" collapsed="false">
      <c r="A1914" s="14"/>
      <c r="B1914" s="15"/>
      <c r="C1914" s="15"/>
      <c r="D1914" s="15"/>
      <c r="E1914" s="16"/>
      <c r="F1914" s="17"/>
    </row>
    <row r="1915" customFormat="false" ht="30.75" hidden="false" customHeight="false" outlineLevel="0" collapsed="false">
      <c r="A1915" s="18" t="s">
        <v>2</v>
      </c>
      <c r="B1915" s="19" t="s">
        <v>3</v>
      </c>
      <c r="C1915" s="20" t="s">
        <v>4</v>
      </c>
      <c r="D1915" s="21" t="s">
        <v>5</v>
      </c>
      <c r="E1915" s="22" t="s">
        <v>6</v>
      </c>
      <c r="F1915" s="23" t="s">
        <v>7</v>
      </c>
    </row>
    <row r="1916" customFormat="false" ht="15" hidden="false" customHeight="false" outlineLevel="0" collapsed="false">
      <c r="A1916" s="24"/>
      <c r="B1916" s="162" t="s">
        <v>189</v>
      </c>
      <c r="C1916" s="46"/>
      <c r="D1916" s="47"/>
      <c r="E1916" s="48"/>
      <c r="F1916" s="163"/>
    </row>
    <row r="1917" s="167" customFormat="true" ht="60" hidden="false" customHeight="false" outlineLevel="0" collapsed="false">
      <c r="A1917" s="112" t="s">
        <v>9</v>
      </c>
      <c r="B1917" s="181" t="s">
        <v>190</v>
      </c>
      <c r="C1917" s="143"/>
      <c r="D1917" s="165"/>
      <c r="E1917" s="30"/>
      <c r="F1917" s="166" t="n">
        <f aca="false">E1917*D1917</f>
        <v>0</v>
      </c>
    </row>
    <row r="1918" s="167" customFormat="true" ht="15" hidden="false" customHeight="false" outlineLevel="0" collapsed="false">
      <c r="A1918" s="78"/>
      <c r="B1918" s="446" t="s">
        <v>191</v>
      </c>
      <c r="C1918" s="145"/>
      <c r="D1918" s="169"/>
      <c r="E1918" s="30"/>
      <c r="F1918" s="166" t="n">
        <f aca="false">E1918*D1918</f>
        <v>0</v>
      </c>
    </row>
    <row r="1919" s="167" customFormat="true" ht="15" hidden="false" customHeight="false" outlineLevel="0" collapsed="false">
      <c r="A1919" s="78"/>
      <c r="B1919" s="446" t="s">
        <v>192</v>
      </c>
      <c r="C1919" s="145"/>
      <c r="D1919" s="169"/>
      <c r="E1919" s="30"/>
      <c r="F1919" s="166" t="n">
        <f aca="false">E1919*D1919</f>
        <v>0</v>
      </c>
    </row>
    <row r="1920" s="167" customFormat="true" ht="15" hidden="false" customHeight="false" outlineLevel="0" collapsed="false">
      <c r="A1920" s="78"/>
      <c r="B1920" s="446" t="s">
        <v>193</v>
      </c>
      <c r="C1920" s="145"/>
      <c r="D1920" s="169"/>
      <c r="E1920" s="30"/>
      <c r="F1920" s="166" t="n">
        <f aca="false">E1920*D1920</f>
        <v>0</v>
      </c>
    </row>
    <row r="1921" s="167" customFormat="true" ht="50.9" hidden="false" customHeight="true" outlineLevel="0" collapsed="false">
      <c r="A1921" s="78"/>
      <c r="B1921" s="446" t="s">
        <v>997</v>
      </c>
      <c r="C1921" s="145"/>
      <c r="D1921" s="169"/>
      <c r="E1921" s="30"/>
      <c r="F1921" s="166" t="n">
        <f aca="false">E1921*D1921</f>
        <v>0</v>
      </c>
    </row>
    <row r="1922" s="167" customFormat="true" ht="15" hidden="false" customHeight="false" outlineLevel="0" collapsed="false">
      <c r="A1922" s="78"/>
      <c r="B1922" s="168" t="s">
        <v>195</v>
      </c>
      <c r="C1922" s="145"/>
      <c r="D1922" s="169"/>
      <c r="E1922" s="30"/>
      <c r="F1922" s="166" t="n">
        <f aca="false">E1922*D1922</f>
        <v>0</v>
      </c>
    </row>
    <row r="1923" s="167" customFormat="true" ht="15" hidden="false" customHeight="false" outlineLevel="0" collapsed="false">
      <c r="A1923" s="78"/>
      <c r="B1923" s="168" t="s">
        <v>196</v>
      </c>
      <c r="C1923" s="145"/>
      <c r="D1923" s="169"/>
      <c r="E1923" s="30"/>
      <c r="F1923" s="166" t="n">
        <f aca="false">E1923*D1923</f>
        <v>0</v>
      </c>
    </row>
    <row r="1924" s="167" customFormat="true" ht="15" hidden="false" customHeight="false" outlineLevel="0" collapsed="false">
      <c r="A1924" s="78"/>
      <c r="B1924" s="168" t="s">
        <v>197</v>
      </c>
      <c r="C1924" s="145"/>
      <c r="D1924" s="169"/>
      <c r="E1924" s="30"/>
      <c r="F1924" s="166"/>
    </row>
    <row r="1925" s="167" customFormat="true" ht="15" hidden="false" customHeight="false" outlineLevel="0" collapsed="false">
      <c r="A1925" s="78"/>
      <c r="B1925" s="168" t="s">
        <v>198</v>
      </c>
      <c r="C1925" s="145"/>
      <c r="D1925" s="169"/>
      <c r="E1925" s="30"/>
      <c r="F1925" s="166" t="n">
        <f aca="false">E1925*D1925</f>
        <v>0</v>
      </c>
    </row>
    <row r="1926" s="167" customFormat="true" ht="15" hidden="false" customHeight="false" outlineLevel="0" collapsed="false">
      <c r="A1926" s="78"/>
      <c r="B1926" s="168" t="s">
        <v>199</v>
      </c>
      <c r="C1926" s="145"/>
      <c r="D1926" s="169"/>
      <c r="E1926" s="30"/>
      <c r="F1926" s="166" t="n">
        <f aca="false">E1926*D1926</f>
        <v>0</v>
      </c>
    </row>
    <row r="1927" s="167" customFormat="true" ht="15" hidden="false" customHeight="false" outlineLevel="0" collapsed="false">
      <c r="A1927" s="78"/>
      <c r="B1927" s="448" t="s">
        <v>200</v>
      </c>
      <c r="C1927" s="127" t="s">
        <v>12</v>
      </c>
      <c r="D1927" s="171" t="n">
        <v>4</v>
      </c>
      <c r="E1927" s="30"/>
      <c r="F1927" s="166" t="n">
        <f aca="false">E1927*D1927</f>
        <v>0</v>
      </c>
    </row>
    <row r="1928" s="167" customFormat="true" ht="15" hidden="false" customHeight="false" outlineLevel="0" collapsed="false">
      <c r="A1928" s="78"/>
      <c r="B1928" s="172" t="s">
        <v>201</v>
      </c>
      <c r="C1928" s="143"/>
      <c r="D1928" s="165"/>
      <c r="E1928" s="30"/>
      <c r="F1928" s="166" t="n">
        <f aca="false">E1928*D1928</f>
        <v>0</v>
      </c>
    </row>
    <row r="1929" s="167" customFormat="true" ht="15" hidden="false" customHeight="false" outlineLevel="0" collapsed="false">
      <c r="A1929" s="78"/>
      <c r="B1929" s="173" t="s">
        <v>202</v>
      </c>
      <c r="C1929" s="145"/>
      <c r="D1929" s="169"/>
      <c r="E1929" s="30"/>
      <c r="F1929" s="166" t="n">
        <f aca="false">E1929*D1929</f>
        <v>0</v>
      </c>
    </row>
    <row r="1930" s="167" customFormat="true" ht="15" hidden="false" customHeight="false" outlineLevel="0" collapsed="false">
      <c r="A1930" s="78"/>
      <c r="B1930" s="174" t="s">
        <v>203</v>
      </c>
      <c r="C1930" s="175"/>
      <c r="D1930" s="176"/>
      <c r="E1930" s="30"/>
      <c r="F1930" s="166" t="n">
        <f aca="false">E1930*D1930</f>
        <v>0</v>
      </c>
    </row>
    <row r="1931" s="167" customFormat="true" ht="15" hidden="false" customHeight="false" outlineLevel="0" collapsed="false">
      <c r="A1931" s="78"/>
      <c r="B1931" s="448" t="s">
        <v>204</v>
      </c>
      <c r="C1931" s="127" t="s">
        <v>12</v>
      </c>
      <c r="D1931" s="171" t="n">
        <v>9</v>
      </c>
      <c r="E1931" s="30"/>
      <c r="F1931" s="166" t="n">
        <f aca="false">E1931*D1931</f>
        <v>0</v>
      </c>
    </row>
    <row r="1932" s="167" customFormat="true" ht="15" hidden="false" customHeight="false" outlineLevel="0" collapsed="false">
      <c r="A1932" s="78"/>
      <c r="B1932" s="172" t="s">
        <v>205</v>
      </c>
      <c r="C1932" s="143"/>
      <c r="D1932" s="165"/>
      <c r="E1932" s="30"/>
      <c r="F1932" s="166" t="n">
        <f aca="false">E1932*D1932</f>
        <v>0</v>
      </c>
    </row>
    <row r="1933" s="167" customFormat="true" ht="15" hidden="false" customHeight="false" outlineLevel="0" collapsed="false">
      <c r="A1933" s="78"/>
      <c r="B1933" s="173" t="s">
        <v>206</v>
      </c>
      <c r="C1933" s="145"/>
      <c r="D1933" s="169"/>
      <c r="E1933" s="30"/>
      <c r="F1933" s="166" t="n">
        <f aca="false">E1933*D1933</f>
        <v>0</v>
      </c>
    </row>
    <row r="1934" s="167" customFormat="true" ht="15" hidden="false" customHeight="false" outlineLevel="0" collapsed="false">
      <c r="A1934" s="124"/>
      <c r="B1934" s="174" t="s">
        <v>207</v>
      </c>
      <c r="C1934" s="175"/>
      <c r="D1934" s="176"/>
      <c r="E1934" s="30"/>
      <c r="F1934" s="166" t="n">
        <f aca="false">E1934*D1934</f>
        <v>0</v>
      </c>
    </row>
    <row r="1935" s="167" customFormat="true" ht="60" hidden="false" customHeight="false" outlineLevel="0" collapsed="false">
      <c r="A1935" s="78" t="s">
        <v>16</v>
      </c>
      <c r="B1935" s="172" t="s">
        <v>208</v>
      </c>
      <c r="C1935" s="143"/>
      <c r="D1935" s="165"/>
      <c r="E1935" s="30"/>
      <c r="F1935" s="166" t="n">
        <f aca="false">E1935*D1935</f>
        <v>0</v>
      </c>
    </row>
    <row r="1936" s="167" customFormat="true" ht="15" hidden="false" customHeight="false" outlineLevel="0" collapsed="false">
      <c r="A1936" s="78"/>
      <c r="B1936" s="168" t="s">
        <v>191</v>
      </c>
      <c r="C1936" s="145"/>
      <c r="D1936" s="169"/>
      <c r="E1936" s="30"/>
      <c r="F1936" s="166" t="n">
        <f aca="false">E1936*D1936</f>
        <v>0</v>
      </c>
    </row>
    <row r="1937" s="167" customFormat="true" ht="15" hidden="false" customHeight="false" outlineLevel="0" collapsed="false">
      <c r="A1937" s="78"/>
      <c r="B1937" s="168" t="s">
        <v>193</v>
      </c>
      <c r="C1937" s="145"/>
      <c r="D1937" s="169"/>
      <c r="E1937" s="30"/>
      <c r="F1937" s="166" t="n">
        <f aca="false">E1937*D1937</f>
        <v>0</v>
      </c>
    </row>
    <row r="1938" s="167" customFormat="true" ht="50" hidden="false" customHeight="true" outlineLevel="0" collapsed="false">
      <c r="A1938" s="78"/>
      <c r="B1938" s="446" t="s">
        <v>997</v>
      </c>
      <c r="C1938" s="145"/>
      <c r="D1938" s="169"/>
      <c r="E1938" s="30"/>
      <c r="F1938" s="166" t="n">
        <f aca="false">E1938*D1938</f>
        <v>0</v>
      </c>
    </row>
    <row r="1939" s="167" customFormat="true" ht="15" hidden="false" customHeight="false" outlineLevel="0" collapsed="false">
      <c r="A1939" s="78"/>
      <c r="B1939" s="168" t="s">
        <v>195</v>
      </c>
      <c r="C1939" s="145"/>
      <c r="D1939" s="169"/>
      <c r="E1939" s="30"/>
      <c r="F1939" s="166" t="n">
        <f aca="false">E1939*D1939</f>
        <v>0</v>
      </c>
    </row>
    <row r="1940" s="167" customFormat="true" ht="15" hidden="false" customHeight="false" outlineLevel="0" collapsed="false">
      <c r="A1940" s="78"/>
      <c r="B1940" s="168" t="s">
        <v>196</v>
      </c>
      <c r="C1940" s="145"/>
      <c r="D1940" s="169"/>
      <c r="E1940" s="30"/>
      <c r="F1940" s="166" t="n">
        <f aca="false">E1940*D1940</f>
        <v>0</v>
      </c>
    </row>
    <row r="1941" s="167" customFormat="true" ht="15" hidden="false" customHeight="false" outlineLevel="0" collapsed="false">
      <c r="A1941" s="78"/>
      <c r="B1941" s="168" t="s">
        <v>198</v>
      </c>
      <c r="C1941" s="145"/>
      <c r="D1941" s="169"/>
      <c r="E1941" s="30"/>
      <c r="F1941" s="166" t="n">
        <f aca="false">E1941*D1941</f>
        <v>0</v>
      </c>
    </row>
    <row r="1942" s="167" customFormat="true" ht="15" hidden="false" customHeight="false" outlineLevel="0" collapsed="false">
      <c r="A1942" s="78"/>
      <c r="B1942" s="168" t="s">
        <v>199</v>
      </c>
      <c r="C1942" s="145"/>
      <c r="D1942" s="169"/>
      <c r="E1942" s="30"/>
      <c r="F1942" s="166" t="n">
        <f aca="false">E1942*D1942</f>
        <v>0</v>
      </c>
    </row>
    <row r="1943" s="167" customFormat="true" ht="15" hidden="false" customHeight="false" outlineLevel="0" collapsed="false">
      <c r="A1943" s="78"/>
      <c r="B1943" s="448" t="s">
        <v>210</v>
      </c>
      <c r="C1943" s="127" t="s">
        <v>12</v>
      </c>
      <c r="D1943" s="171" t="n">
        <v>1</v>
      </c>
      <c r="E1943" s="30"/>
      <c r="F1943" s="166" t="n">
        <f aca="false">E1943*D1943</f>
        <v>0</v>
      </c>
    </row>
    <row r="1944" s="167" customFormat="true" ht="15" hidden="false" customHeight="false" outlineLevel="0" collapsed="false">
      <c r="A1944" s="78"/>
      <c r="B1944" s="172" t="s">
        <v>201</v>
      </c>
      <c r="C1944" s="143"/>
      <c r="D1944" s="165"/>
      <c r="E1944" s="30"/>
      <c r="F1944" s="166" t="n">
        <f aca="false">E1944*D1944</f>
        <v>0</v>
      </c>
    </row>
    <row r="1945" s="167" customFormat="true" ht="15" hidden="false" customHeight="false" outlineLevel="0" collapsed="false">
      <c r="A1945" s="78"/>
      <c r="B1945" s="173" t="s">
        <v>202</v>
      </c>
      <c r="C1945" s="145"/>
      <c r="D1945" s="169"/>
      <c r="E1945" s="30"/>
      <c r="F1945" s="166" t="n">
        <f aca="false">E1945*D1945</f>
        <v>0</v>
      </c>
    </row>
    <row r="1946" s="167" customFormat="true" ht="15" hidden="false" customHeight="false" outlineLevel="0" collapsed="false">
      <c r="A1946" s="78"/>
      <c r="B1946" s="174" t="s">
        <v>203</v>
      </c>
      <c r="C1946" s="175"/>
      <c r="D1946" s="176"/>
      <c r="E1946" s="30"/>
      <c r="F1946" s="166" t="n">
        <f aca="false">E1946*D1946</f>
        <v>0</v>
      </c>
    </row>
    <row r="1947" s="167" customFormat="true" ht="15" hidden="false" customHeight="false" outlineLevel="0" collapsed="false">
      <c r="A1947" s="78"/>
      <c r="B1947" s="448" t="s">
        <v>211</v>
      </c>
      <c r="C1947" s="127" t="s">
        <v>12</v>
      </c>
      <c r="D1947" s="171" t="n">
        <v>2</v>
      </c>
      <c r="E1947" s="30"/>
      <c r="F1947" s="166" t="n">
        <f aca="false">E1947*D1947</f>
        <v>0</v>
      </c>
    </row>
    <row r="1948" s="167" customFormat="true" ht="15" hidden="false" customHeight="false" outlineLevel="0" collapsed="false">
      <c r="A1948" s="78"/>
      <c r="B1948" s="172" t="s">
        <v>813</v>
      </c>
      <c r="C1948" s="143"/>
      <c r="D1948" s="165"/>
      <c r="E1948" s="30"/>
      <c r="F1948" s="166" t="n">
        <f aca="false">E1948*D1948</f>
        <v>0</v>
      </c>
    </row>
    <row r="1949" s="167" customFormat="true" ht="15" hidden="false" customHeight="false" outlineLevel="0" collapsed="false">
      <c r="A1949" s="78"/>
      <c r="B1949" s="173" t="s">
        <v>213</v>
      </c>
      <c r="C1949" s="145"/>
      <c r="D1949" s="169"/>
      <c r="E1949" s="30"/>
      <c r="F1949" s="166" t="n">
        <f aca="false">E1949*D1949</f>
        <v>0</v>
      </c>
    </row>
    <row r="1950" s="167" customFormat="true" ht="15" hidden="false" customHeight="false" outlineLevel="0" collapsed="false">
      <c r="A1950" s="78"/>
      <c r="B1950" s="174" t="s">
        <v>214</v>
      </c>
      <c r="C1950" s="175"/>
      <c r="D1950" s="176"/>
      <c r="E1950" s="30"/>
      <c r="F1950" s="166" t="n">
        <f aca="false">E1950*D1950</f>
        <v>0</v>
      </c>
    </row>
    <row r="1951" s="167" customFormat="true" ht="15" hidden="false" customHeight="false" outlineLevel="0" collapsed="false">
      <c r="A1951" s="78"/>
      <c r="B1951" s="448" t="s">
        <v>215</v>
      </c>
      <c r="C1951" s="127" t="s">
        <v>12</v>
      </c>
      <c r="D1951" s="171" t="n">
        <v>4</v>
      </c>
      <c r="E1951" s="30"/>
      <c r="F1951" s="166" t="n">
        <f aca="false">E1951*D1951</f>
        <v>0</v>
      </c>
    </row>
    <row r="1952" s="167" customFormat="true" ht="15" hidden="false" customHeight="false" outlineLevel="0" collapsed="false">
      <c r="A1952" s="78"/>
      <c r="B1952" s="172" t="s">
        <v>811</v>
      </c>
      <c r="C1952" s="143"/>
      <c r="D1952" s="165"/>
      <c r="E1952" s="30"/>
      <c r="F1952" s="166" t="n">
        <f aca="false">E1952*D1952</f>
        <v>0</v>
      </c>
    </row>
    <row r="1953" s="167" customFormat="true" ht="15" hidden="false" customHeight="false" outlineLevel="0" collapsed="false">
      <c r="A1953" s="78"/>
      <c r="B1953" s="173" t="s">
        <v>217</v>
      </c>
      <c r="C1953" s="145"/>
      <c r="D1953" s="169"/>
      <c r="E1953" s="30"/>
      <c r="F1953" s="166" t="n">
        <f aca="false">E1953*D1953</f>
        <v>0</v>
      </c>
    </row>
    <row r="1954" s="167" customFormat="true" ht="15" hidden="false" customHeight="false" outlineLevel="0" collapsed="false">
      <c r="A1954" s="78"/>
      <c r="B1954" s="174" t="s">
        <v>218</v>
      </c>
      <c r="C1954" s="175"/>
      <c r="D1954" s="176"/>
      <c r="E1954" s="30"/>
      <c r="F1954" s="166" t="n">
        <f aca="false">E1954*D1954</f>
        <v>0</v>
      </c>
    </row>
    <row r="1955" s="167" customFormat="true" ht="75" hidden="false" customHeight="false" outlineLevel="0" collapsed="false">
      <c r="A1955" s="112" t="s">
        <v>20</v>
      </c>
      <c r="B1955" s="142" t="s">
        <v>219</v>
      </c>
      <c r="C1955" s="143"/>
      <c r="D1955" s="165"/>
      <c r="E1955" s="30"/>
      <c r="F1955" s="166" t="n">
        <f aca="false">E1955*D1955</f>
        <v>0</v>
      </c>
    </row>
    <row r="1956" s="167" customFormat="true" ht="15" hidden="false" customHeight="false" outlineLevel="0" collapsed="false">
      <c r="A1956" s="178"/>
      <c r="B1956" s="179" t="s">
        <v>220</v>
      </c>
      <c r="C1956" s="127" t="s">
        <v>12</v>
      </c>
      <c r="D1956" s="171" t="n">
        <v>32</v>
      </c>
      <c r="E1956" s="30"/>
      <c r="F1956" s="166" t="n">
        <f aca="false">E1956*D1956</f>
        <v>0</v>
      </c>
    </row>
    <row r="1957" s="167" customFormat="true" ht="15" hidden="false" customHeight="false" outlineLevel="0" collapsed="false">
      <c r="A1957" s="78"/>
      <c r="B1957" s="179" t="s">
        <v>221</v>
      </c>
      <c r="C1957" s="127" t="s">
        <v>12</v>
      </c>
      <c r="D1957" s="171" t="n">
        <v>8</v>
      </c>
      <c r="E1957" s="30"/>
      <c r="F1957" s="166" t="n">
        <f aca="false">E1957*D1957</f>
        <v>0</v>
      </c>
    </row>
    <row r="1958" s="167" customFormat="true" ht="15" hidden="false" customHeight="false" outlineLevel="0" collapsed="false">
      <c r="A1958" s="178"/>
      <c r="B1958" s="179" t="s">
        <v>222</v>
      </c>
      <c r="C1958" s="127" t="s">
        <v>12</v>
      </c>
      <c r="D1958" s="171" t="n">
        <v>16</v>
      </c>
      <c r="E1958" s="30"/>
      <c r="F1958" s="166" t="n">
        <f aca="false">E1958*D1958</f>
        <v>0</v>
      </c>
    </row>
    <row r="1959" s="167" customFormat="true" ht="15" hidden="false" customHeight="false" outlineLevel="0" collapsed="false">
      <c r="A1959" s="178"/>
      <c r="B1959" s="179" t="s">
        <v>223</v>
      </c>
      <c r="C1959" s="127" t="s">
        <v>12</v>
      </c>
      <c r="D1959" s="171" t="n">
        <v>4</v>
      </c>
      <c r="E1959" s="30"/>
      <c r="F1959" s="166" t="n">
        <f aca="false">E1959*D1959</f>
        <v>0</v>
      </c>
    </row>
    <row r="1960" s="167" customFormat="true" ht="15" hidden="false" customHeight="false" outlineLevel="0" collapsed="false">
      <c r="A1960" s="178"/>
      <c r="B1960" s="180" t="s">
        <v>224</v>
      </c>
      <c r="C1960" s="127" t="s">
        <v>12</v>
      </c>
      <c r="D1960" s="176" t="n">
        <v>16</v>
      </c>
      <c r="E1960" s="30"/>
      <c r="F1960" s="166" t="n">
        <f aca="false">E1960*D1960</f>
        <v>0</v>
      </c>
    </row>
    <row r="1961" s="167" customFormat="true" ht="15" hidden="false" customHeight="false" outlineLevel="0" collapsed="false">
      <c r="A1961" s="178"/>
      <c r="B1961" s="179" t="s">
        <v>225</v>
      </c>
      <c r="C1961" s="127" t="s">
        <v>12</v>
      </c>
      <c r="D1961" s="171" t="n">
        <v>4</v>
      </c>
      <c r="E1961" s="30"/>
      <c r="F1961" s="166" t="n">
        <f aca="false">E1961*D1961</f>
        <v>0</v>
      </c>
    </row>
    <row r="1962" s="167" customFormat="true" ht="75" hidden="false" customHeight="false" outlineLevel="0" collapsed="false">
      <c r="A1962" s="112" t="s">
        <v>30</v>
      </c>
      <c r="B1962" s="172" t="s">
        <v>226</v>
      </c>
      <c r="C1962" s="143"/>
      <c r="D1962" s="165"/>
      <c r="E1962" s="30"/>
      <c r="F1962" s="166" t="n">
        <f aca="false">E1962*D1962</f>
        <v>0</v>
      </c>
    </row>
    <row r="1963" s="167" customFormat="true" ht="46.5" hidden="false" customHeight="false" outlineLevel="0" collapsed="false">
      <c r="A1963" s="78"/>
      <c r="B1963" s="174" t="s">
        <v>998</v>
      </c>
      <c r="C1963" s="175"/>
      <c r="D1963" s="176"/>
      <c r="E1963" s="30"/>
      <c r="F1963" s="166" t="n">
        <f aca="false">E1963*D1963</f>
        <v>0</v>
      </c>
    </row>
    <row r="1964" s="167" customFormat="true" ht="15" hidden="false" customHeight="false" outlineLevel="0" collapsed="false">
      <c r="A1964" s="78"/>
      <c r="B1964" s="164" t="s">
        <v>228</v>
      </c>
      <c r="C1964" s="143" t="s">
        <v>12</v>
      </c>
      <c r="D1964" s="165" t="n">
        <v>16</v>
      </c>
      <c r="E1964" s="30"/>
      <c r="F1964" s="166" t="n">
        <f aca="false">E1964*D1964</f>
        <v>0</v>
      </c>
    </row>
    <row r="1965" s="167" customFormat="true" ht="15" hidden="false" customHeight="false" outlineLevel="0" collapsed="false">
      <c r="A1965" s="78"/>
      <c r="B1965" s="164" t="s">
        <v>229</v>
      </c>
      <c r="C1965" s="143" t="s">
        <v>12</v>
      </c>
      <c r="D1965" s="165" t="n">
        <v>4</v>
      </c>
      <c r="E1965" s="30"/>
      <c r="F1965" s="166" t="n">
        <f aca="false">E1965*D1965</f>
        <v>0</v>
      </c>
    </row>
    <row r="1966" s="167" customFormat="true" ht="15" hidden="false" customHeight="false" outlineLevel="0" collapsed="false">
      <c r="A1966" s="124"/>
      <c r="B1966" s="164" t="s">
        <v>230</v>
      </c>
      <c r="C1966" s="143" t="s">
        <v>12</v>
      </c>
      <c r="D1966" s="165" t="n">
        <v>20</v>
      </c>
      <c r="E1966" s="30"/>
      <c r="F1966" s="166" t="n">
        <f aca="false">E1966*D1966</f>
        <v>0</v>
      </c>
    </row>
    <row r="1967" s="167" customFormat="true" ht="45" hidden="false" customHeight="false" outlineLevel="0" collapsed="false">
      <c r="A1967" s="112" t="s">
        <v>79</v>
      </c>
      <c r="B1967" s="164" t="s">
        <v>231</v>
      </c>
      <c r="C1967" s="143" t="s">
        <v>12</v>
      </c>
      <c r="D1967" s="165" t="n">
        <v>20</v>
      </c>
      <c r="E1967" s="30"/>
      <c r="F1967" s="166" t="n">
        <f aca="false">E1967*D1967</f>
        <v>0</v>
      </c>
    </row>
    <row r="1968" s="187" customFormat="true" ht="45" hidden="false" customHeight="false" outlineLevel="0" collapsed="false">
      <c r="A1968" s="182" t="s">
        <v>232</v>
      </c>
      <c r="B1968" s="183" t="s">
        <v>233</v>
      </c>
      <c r="C1968" s="184"/>
      <c r="D1968" s="184"/>
      <c r="E1968" s="185"/>
      <c r="F1968" s="186" t="n">
        <f aca="false">ROUND(D1968*E1968,2)</f>
        <v>0</v>
      </c>
    </row>
    <row r="1969" s="187" customFormat="true" ht="30" hidden="false" customHeight="false" outlineLevel="0" collapsed="false">
      <c r="A1969" s="188"/>
      <c r="B1969" s="183" t="s">
        <v>234</v>
      </c>
      <c r="C1969" s="184"/>
      <c r="D1969" s="184"/>
      <c r="E1969" s="185"/>
      <c r="F1969" s="186" t="n">
        <f aca="false">ROUND(D1969*E1969,2)</f>
        <v>0</v>
      </c>
    </row>
    <row r="1970" s="187" customFormat="true" ht="16.5" hidden="false" customHeight="false" outlineLevel="0" collapsed="false">
      <c r="A1970" s="188"/>
      <c r="B1970" s="183" t="s">
        <v>235</v>
      </c>
      <c r="C1970" s="184"/>
      <c r="D1970" s="184"/>
      <c r="E1970" s="185"/>
      <c r="F1970" s="186" t="n">
        <f aca="false">ROUND(D1970*E1970,2)</f>
        <v>0</v>
      </c>
    </row>
    <row r="1971" s="187" customFormat="true" ht="16.5" hidden="false" customHeight="false" outlineLevel="0" collapsed="false">
      <c r="A1971" s="188"/>
      <c r="B1971" s="183" t="s">
        <v>236</v>
      </c>
      <c r="C1971" s="184"/>
      <c r="D1971" s="184"/>
      <c r="E1971" s="185"/>
      <c r="F1971" s="186" t="n">
        <f aca="false">ROUND(D1971*E1971,2)</f>
        <v>0</v>
      </c>
    </row>
    <row r="1972" s="187" customFormat="true" ht="30" hidden="false" customHeight="false" outlineLevel="0" collapsed="false">
      <c r="A1972" s="188"/>
      <c r="B1972" s="183" t="s">
        <v>237</v>
      </c>
      <c r="C1972" s="184"/>
      <c r="D1972" s="184"/>
      <c r="E1972" s="185"/>
      <c r="F1972" s="186" t="n">
        <f aca="false">ROUND(D1972*E1972,2)</f>
        <v>0</v>
      </c>
    </row>
    <row r="1973" s="187" customFormat="true" ht="16.5" hidden="false" customHeight="false" outlineLevel="0" collapsed="false">
      <c r="A1973" s="188"/>
      <c r="B1973" s="183" t="s">
        <v>238</v>
      </c>
      <c r="C1973" s="184"/>
      <c r="D1973" s="184"/>
      <c r="E1973" s="185"/>
      <c r="F1973" s="186" t="n">
        <f aca="false">ROUND(D1973*E1973,2)</f>
        <v>0</v>
      </c>
    </row>
    <row r="1974" s="167" customFormat="true" ht="30" hidden="false" customHeight="false" outlineLevel="0" collapsed="false">
      <c r="A1974" s="612"/>
      <c r="B1974" s="183" t="s">
        <v>999</v>
      </c>
      <c r="C1974" s="184" t="s">
        <v>240</v>
      </c>
      <c r="D1974" s="184" t="n">
        <v>20</v>
      </c>
      <c r="E1974" s="185"/>
      <c r="F1974" s="186" t="n">
        <f aca="false">E1974*D1974</f>
        <v>0</v>
      </c>
    </row>
    <row r="1975" s="167" customFormat="true" ht="76.35" hidden="false" customHeight="false" outlineLevel="0" collapsed="false">
      <c r="A1975" s="112" t="s">
        <v>241</v>
      </c>
      <c r="B1975" s="189" t="s">
        <v>828</v>
      </c>
      <c r="C1975" s="143"/>
      <c r="D1975" s="143"/>
      <c r="E1975" s="30"/>
      <c r="F1975" s="166" t="n">
        <f aca="false">E1975*D1975</f>
        <v>0</v>
      </c>
    </row>
    <row r="1976" s="167" customFormat="true" ht="15" hidden="false" customHeight="false" outlineLevel="0" collapsed="false">
      <c r="A1976" s="124"/>
      <c r="B1976" s="190" t="s">
        <v>243</v>
      </c>
      <c r="C1976" s="191" t="s">
        <v>240</v>
      </c>
      <c r="D1976" s="192" t="n">
        <v>1</v>
      </c>
      <c r="E1976" s="30"/>
      <c r="F1976" s="166" t="n">
        <f aca="false">E1976*D1976</f>
        <v>0</v>
      </c>
    </row>
    <row r="1977" s="167" customFormat="true" ht="30" hidden="false" customHeight="false" outlineLevel="0" collapsed="false">
      <c r="A1977" s="27" t="s">
        <v>244</v>
      </c>
      <c r="B1977" s="193" t="s">
        <v>245</v>
      </c>
      <c r="C1977" s="191" t="s">
        <v>240</v>
      </c>
      <c r="D1977" s="171" t="n">
        <v>1</v>
      </c>
      <c r="E1977" s="30"/>
      <c r="F1977" s="166" t="n">
        <f aca="false">E1977*D1977</f>
        <v>0</v>
      </c>
    </row>
    <row r="1978" s="167" customFormat="true" ht="45" hidden="false" customHeight="false" outlineLevel="0" collapsed="false">
      <c r="A1978" s="27" t="s">
        <v>246</v>
      </c>
      <c r="B1978" s="193" t="s">
        <v>247</v>
      </c>
      <c r="C1978" s="191" t="s">
        <v>240</v>
      </c>
      <c r="D1978" s="171" t="n">
        <v>1</v>
      </c>
      <c r="E1978" s="30"/>
      <c r="F1978" s="166" t="n">
        <f aca="false">E1978*D1978</f>
        <v>0</v>
      </c>
    </row>
    <row r="1979" s="167" customFormat="true" ht="30" hidden="false" customHeight="false" outlineLevel="0" collapsed="false">
      <c r="A1979" s="27" t="s">
        <v>248</v>
      </c>
      <c r="B1979" s="193" t="s">
        <v>249</v>
      </c>
      <c r="C1979" s="191" t="s">
        <v>240</v>
      </c>
      <c r="D1979" s="171" t="n">
        <v>1</v>
      </c>
      <c r="E1979" s="30"/>
      <c r="F1979" s="166" t="n">
        <f aca="false">E1979*D1979</f>
        <v>0</v>
      </c>
    </row>
    <row r="1980" s="167" customFormat="true" ht="30" hidden="false" customHeight="false" outlineLevel="0" collapsed="false">
      <c r="A1980" s="112" t="s">
        <v>250</v>
      </c>
      <c r="B1980" s="614" t="s">
        <v>251</v>
      </c>
      <c r="C1980" s="143"/>
      <c r="D1980" s="165"/>
      <c r="E1980" s="30"/>
      <c r="F1980" s="166" t="n">
        <f aca="false">E1980*D1980</f>
        <v>0</v>
      </c>
    </row>
    <row r="1981" s="167" customFormat="true" ht="15" hidden="false" customHeight="false" outlineLevel="0" collapsed="false">
      <c r="A1981" s="78"/>
      <c r="B1981" s="194" t="s">
        <v>252</v>
      </c>
      <c r="C1981" s="195"/>
      <c r="D1981" s="195"/>
      <c r="E1981" s="30"/>
      <c r="F1981" s="166" t="n">
        <f aca="false">E1981*D1981</f>
        <v>0</v>
      </c>
    </row>
    <row r="1982" s="167" customFormat="true" ht="15" hidden="false" customHeight="false" outlineLevel="0" collapsed="false">
      <c r="A1982" s="78"/>
      <c r="B1982" s="194" t="s">
        <v>253</v>
      </c>
      <c r="C1982" s="195"/>
      <c r="D1982" s="195"/>
      <c r="E1982" s="30"/>
      <c r="F1982" s="166" t="n">
        <f aca="false">E1982*D1982</f>
        <v>0</v>
      </c>
    </row>
    <row r="1983" s="167" customFormat="true" ht="15" hidden="false" customHeight="false" outlineLevel="0" collapsed="false">
      <c r="A1983" s="78"/>
      <c r="B1983" s="196" t="s">
        <v>254</v>
      </c>
      <c r="C1983" s="197"/>
      <c r="D1983" s="197"/>
      <c r="E1983" s="30"/>
      <c r="F1983" s="166" t="n">
        <f aca="false">E1983*D1983</f>
        <v>0</v>
      </c>
    </row>
    <row r="1984" s="167" customFormat="true" ht="15" hidden="false" customHeight="false" outlineLevel="0" collapsed="false">
      <c r="A1984" s="124"/>
      <c r="B1984" s="198"/>
      <c r="C1984" s="191" t="s">
        <v>240</v>
      </c>
      <c r="D1984" s="191" t="n">
        <v>1</v>
      </c>
      <c r="E1984" s="30"/>
      <c r="F1984" s="166" t="n">
        <f aca="false">E1984*D1984</f>
        <v>0</v>
      </c>
    </row>
    <row r="1985" s="167" customFormat="true" ht="30.75" hidden="false" customHeight="false" outlineLevel="0" collapsed="false">
      <c r="A1985" s="112" t="s">
        <v>255</v>
      </c>
      <c r="B1985" s="189" t="s">
        <v>256</v>
      </c>
      <c r="C1985" s="37" t="s">
        <v>117</v>
      </c>
      <c r="D1985" s="165" t="n">
        <v>1</v>
      </c>
      <c r="E1985" s="39"/>
      <c r="F1985" s="199" t="n">
        <f aca="false">E1985*D1985</f>
        <v>0</v>
      </c>
    </row>
    <row r="1986" s="206" customFormat="true" ht="15.75" hidden="false" customHeight="false" outlineLevel="0" collapsed="false">
      <c r="A1986" s="200"/>
      <c r="B1986" s="201" t="s">
        <v>37</v>
      </c>
      <c r="C1986" s="202"/>
      <c r="D1986" s="203"/>
      <c r="E1986" s="204"/>
      <c r="F1986" s="205" t="n">
        <f aca="false">SUM(F1925:F1985)</f>
        <v>0</v>
      </c>
    </row>
    <row r="1987" customFormat="false" ht="15.75" hidden="false" customHeight="false" outlineLevel="0" collapsed="false">
      <c r="A1987" s="8"/>
      <c r="B1987" s="100"/>
      <c r="C1987" s="76"/>
      <c r="D1987" s="76"/>
      <c r="E1987" s="101"/>
      <c r="F1987" s="101"/>
    </row>
    <row r="1988" customFormat="false" ht="30.75" hidden="false" customHeight="false" outlineLevel="0" collapsed="false">
      <c r="A1988" s="18" t="s">
        <v>2</v>
      </c>
      <c r="B1988" s="19" t="s">
        <v>3</v>
      </c>
      <c r="C1988" s="20" t="s">
        <v>4</v>
      </c>
      <c r="D1988" s="21" t="s">
        <v>5</v>
      </c>
      <c r="E1988" s="22" t="s">
        <v>6</v>
      </c>
      <c r="F1988" s="23" t="s">
        <v>7</v>
      </c>
    </row>
    <row r="1989" customFormat="false" ht="15" hidden="false" customHeight="false" outlineLevel="0" collapsed="false">
      <c r="A1989" s="24"/>
      <c r="B1989" s="704" t="s">
        <v>257</v>
      </c>
      <c r="C1989" s="704"/>
      <c r="D1989" s="704"/>
      <c r="E1989" s="704"/>
      <c r="F1989" s="704"/>
    </row>
    <row r="1990" s="167" customFormat="true" ht="30" hidden="false" customHeight="false" outlineLevel="0" collapsed="false">
      <c r="A1990" s="112" t="s">
        <v>9</v>
      </c>
      <c r="B1990" s="207" t="s">
        <v>258</v>
      </c>
      <c r="C1990" s="208"/>
      <c r="D1990" s="209"/>
      <c r="E1990" s="30"/>
      <c r="F1990" s="166" t="n">
        <f aca="false">E1990*D1990</f>
        <v>0</v>
      </c>
    </row>
    <row r="1991" s="167" customFormat="true" ht="30" hidden="false" customHeight="false" outlineLevel="0" collapsed="false">
      <c r="A1991" s="78"/>
      <c r="B1991" s="2" t="s">
        <v>259</v>
      </c>
      <c r="C1991" s="210"/>
      <c r="D1991" s="211"/>
      <c r="E1991" s="30"/>
      <c r="F1991" s="166" t="n">
        <f aca="false">E1991*D1991</f>
        <v>0</v>
      </c>
    </row>
    <row r="1992" s="167" customFormat="true" ht="15" hidden="false" customHeight="false" outlineLevel="0" collapsed="false">
      <c r="A1992" s="78"/>
      <c r="B1992" s="212" t="s">
        <v>260</v>
      </c>
      <c r="C1992" s="210"/>
      <c r="D1992" s="211"/>
      <c r="E1992" s="30"/>
      <c r="F1992" s="166" t="n">
        <f aca="false">E1992*D1992</f>
        <v>0</v>
      </c>
    </row>
    <row r="1993" s="167" customFormat="true" ht="15" hidden="false" customHeight="false" outlineLevel="0" collapsed="false">
      <c r="A1993" s="78"/>
      <c r="B1993" s="212" t="s">
        <v>261</v>
      </c>
      <c r="C1993" s="210"/>
      <c r="D1993" s="211"/>
      <c r="E1993" s="30"/>
      <c r="F1993" s="166" t="n">
        <f aca="false">E1993*D1993</f>
        <v>0</v>
      </c>
    </row>
    <row r="1994" s="167" customFormat="true" ht="15" hidden="false" customHeight="false" outlineLevel="0" collapsed="false">
      <c r="A1994" s="78"/>
      <c r="B1994" s="213" t="s">
        <v>262</v>
      </c>
      <c r="C1994" s="210"/>
      <c r="D1994" s="211"/>
      <c r="E1994" s="30"/>
      <c r="F1994" s="166" t="n">
        <f aca="false">E1994*D1994</f>
        <v>0</v>
      </c>
    </row>
    <row r="1995" s="167" customFormat="true" ht="15" hidden="false" customHeight="false" outlineLevel="0" collapsed="false">
      <c r="A1995" s="78"/>
      <c r="B1995" s="213" t="s">
        <v>263</v>
      </c>
      <c r="C1995" s="210"/>
      <c r="D1995" s="211"/>
      <c r="E1995" s="30"/>
      <c r="F1995" s="166" t="n">
        <f aca="false">E1995*D1995</f>
        <v>0</v>
      </c>
    </row>
    <row r="1996" s="167" customFormat="true" ht="15" hidden="false" customHeight="false" outlineLevel="0" collapsed="false">
      <c r="A1996" s="78"/>
      <c r="B1996" s="213" t="s">
        <v>264</v>
      </c>
      <c r="C1996" s="210"/>
      <c r="D1996" s="211"/>
      <c r="E1996" s="30"/>
      <c r="F1996" s="166" t="n">
        <f aca="false">E1996*D1996</f>
        <v>0</v>
      </c>
    </row>
    <row r="1997" s="167" customFormat="true" ht="15" hidden="false" customHeight="false" outlineLevel="0" collapsed="false">
      <c r="A1997" s="78"/>
      <c r="B1997" s="213" t="s">
        <v>265</v>
      </c>
      <c r="C1997" s="210"/>
      <c r="D1997" s="211"/>
      <c r="E1997" s="30"/>
      <c r="F1997" s="166" t="n">
        <f aca="false">E1997*D1997</f>
        <v>0</v>
      </c>
    </row>
    <row r="1998" s="167" customFormat="true" ht="15" hidden="false" customHeight="false" outlineLevel="0" collapsed="false">
      <c r="A1998" s="78"/>
      <c r="B1998" s="213" t="s">
        <v>266</v>
      </c>
      <c r="C1998" s="210"/>
      <c r="D1998" s="211"/>
      <c r="E1998" s="30"/>
      <c r="F1998" s="166" t="n">
        <f aca="false">E1998*D1998</f>
        <v>0</v>
      </c>
    </row>
    <row r="1999" s="167" customFormat="true" ht="15" hidden="false" customHeight="false" outlineLevel="0" collapsed="false">
      <c r="A1999" s="78"/>
      <c r="B1999" s="213" t="s">
        <v>267</v>
      </c>
      <c r="C1999" s="210"/>
      <c r="D1999" s="211"/>
      <c r="E1999" s="30"/>
      <c r="F1999" s="166" t="n">
        <f aca="false">E1999*D1999</f>
        <v>0</v>
      </c>
    </row>
    <row r="2000" s="167" customFormat="true" ht="15" hidden="false" customHeight="false" outlineLevel="0" collapsed="false">
      <c r="A2000" s="78"/>
      <c r="B2000" s="213" t="s">
        <v>834</v>
      </c>
      <c r="C2000" s="210"/>
      <c r="D2000" s="211"/>
      <c r="E2000" s="30"/>
      <c r="F2000" s="166" t="n">
        <f aca="false">E2000*D2000</f>
        <v>0</v>
      </c>
    </row>
    <row r="2001" s="167" customFormat="true" ht="15" hidden="false" customHeight="false" outlineLevel="0" collapsed="false">
      <c r="A2001" s="78"/>
      <c r="B2001" s="213" t="s">
        <v>269</v>
      </c>
      <c r="C2001" s="210"/>
      <c r="D2001" s="211"/>
      <c r="E2001" s="30"/>
      <c r="F2001" s="166" t="n">
        <f aca="false">E2001*D2001</f>
        <v>0</v>
      </c>
    </row>
    <row r="2002" s="167" customFormat="true" ht="15" hidden="false" customHeight="false" outlineLevel="0" collapsed="false">
      <c r="A2002" s="78"/>
      <c r="B2002" s="213" t="s">
        <v>270</v>
      </c>
      <c r="C2002" s="210"/>
      <c r="D2002" s="211"/>
      <c r="E2002" s="30"/>
      <c r="F2002" s="166" t="n">
        <f aca="false">E2002*D2002</f>
        <v>0</v>
      </c>
    </row>
    <row r="2003" s="167" customFormat="true" ht="15" hidden="false" customHeight="false" outlineLevel="0" collapsed="false">
      <c r="A2003" s="78"/>
      <c r="B2003" s="213" t="s">
        <v>271</v>
      </c>
      <c r="C2003" s="210"/>
      <c r="D2003" s="211"/>
      <c r="E2003" s="30"/>
      <c r="F2003" s="166" t="n">
        <f aca="false">E2003*D2003</f>
        <v>0</v>
      </c>
    </row>
    <row r="2004" s="167" customFormat="true" ht="15" hidden="false" customHeight="false" outlineLevel="0" collapsed="false">
      <c r="A2004" s="78"/>
      <c r="B2004" s="213" t="s">
        <v>272</v>
      </c>
      <c r="C2004" s="210"/>
      <c r="D2004" s="211"/>
      <c r="E2004" s="30"/>
      <c r="F2004" s="166" t="n">
        <f aca="false">E2004*D2004</f>
        <v>0</v>
      </c>
    </row>
    <row r="2005" s="167" customFormat="true" ht="15" hidden="false" customHeight="false" outlineLevel="0" collapsed="false">
      <c r="A2005" s="78"/>
      <c r="B2005" s="214" t="s">
        <v>273</v>
      </c>
      <c r="C2005" s="210"/>
      <c r="D2005" s="211"/>
      <c r="E2005" s="30"/>
      <c r="F2005" s="166" t="n">
        <f aca="false">E2005*D2005</f>
        <v>0</v>
      </c>
    </row>
    <row r="2006" s="167" customFormat="true" ht="15" hidden="false" customHeight="false" outlineLevel="0" collapsed="false">
      <c r="A2006" s="78"/>
      <c r="B2006" s="213" t="s">
        <v>274</v>
      </c>
      <c r="C2006" s="210"/>
      <c r="D2006" s="211"/>
      <c r="E2006" s="30"/>
      <c r="F2006" s="166" t="n">
        <f aca="false">E2006*D2006</f>
        <v>0</v>
      </c>
    </row>
    <row r="2007" s="167" customFormat="true" ht="15" hidden="false" customHeight="false" outlineLevel="0" collapsed="false">
      <c r="A2007" s="78"/>
      <c r="B2007" s="213" t="s">
        <v>275</v>
      </c>
      <c r="C2007" s="210"/>
      <c r="D2007" s="211"/>
      <c r="E2007" s="30"/>
      <c r="F2007" s="166" t="n">
        <f aca="false">E2007*D2007</f>
        <v>0</v>
      </c>
    </row>
    <row r="2008" s="167" customFormat="true" ht="15" hidden="false" customHeight="false" outlineLevel="0" collapsed="false">
      <c r="A2008" s="78"/>
      <c r="B2008" s="213" t="s">
        <v>276</v>
      </c>
      <c r="C2008" s="210"/>
      <c r="D2008" s="211"/>
      <c r="E2008" s="30"/>
      <c r="F2008" s="166" t="n">
        <f aca="false">E2008*D2008</f>
        <v>0</v>
      </c>
    </row>
    <row r="2009" s="167" customFormat="true" ht="15" hidden="false" customHeight="false" outlineLevel="0" collapsed="false">
      <c r="A2009" s="78"/>
      <c r="B2009" s="214" t="s">
        <v>277</v>
      </c>
      <c r="C2009" s="210"/>
      <c r="D2009" s="211"/>
      <c r="E2009" s="30"/>
      <c r="F2009" s="166" t="n">
        <f aca="false">E2009*D2009</f>
        <v>0</v>
      </c>
    </row>
    <row r="2010" s="167" customFormat="true" ht="15" hidden="false" customHeight="false" outlineLevel="0" collapsed="false">
      <c r="A2010" s="78"/>
      <c r="B2010" s="213" t="s">
        <v>274</v>
      </c>
      <c r="C2010" s="210"/>
      <c r="D2010" s="211"/>
      <c r="E2010" s="30"/>
      <c r="F2010" s="166" t="n">
        <f aca="false">E2010*D2010</f>
        <v>0</v>
      </c>
    </row>
    <row r="2011" s="167" customFormat="true" ht="15" hidden="false" customHeight="false" outlineLevel="0" collapsed="false">
      <c r="A2011" s="78"/>
      <c r="B2011" s="213" t="s">
        <v>275</v>
      </c>
      <c r="C2011" s="210"/>
      <c r="D2011" s="211"/>
      <c r="E2011" s="30"/>
      <c r="F2011" s="166" t="n">
        <f aca="false">E2011*D2011</f>
        <v>0</v>
      </c>
    </row>
    <row r="2012" s="167" customFormat="true" ht="15" hidden="false" customHeight="false" outlineLevel="0" collapsed="false">
      <c r="A2012" s="78"/>
      <c r="B2012" s="213" t="s">
        <v>278</v>
      </c>
      <c r="C2012" s="210"/>
      <c r="D2012" s="211"/>
      <c r="E2012" s="30"/>
      <c r="F2012" s="166" t="n">
        <f aca="false">E2012*D2012</f>
        <v>0</v>
      </c>
    </row>
    <row r="2013" s="167" customFormat="true" ht="15" hidden="false" customHeight="false" outlineLevel="0" collapsed="false">
      <c r="A2013" s="78"/>
      <c r="B2013" s="214" t="s">
        <v>279</v>
      </c>
      <c r="C2013" s="210"/>
      <c r="D2013" s="211"/>
      <c r="E2013" s="30"/>
      <c r="F2013" s="166" t="n">
        <f aca="false">E2013*D2013</f>
        <v>0</v>
      </c>
    </row>
    <row r="2014" s="167" customFormat="true" ht="15" hidden="false" customHeight="false" outlineLevel="0" collapsed="false">
      <c r="A2014" s="78"/>
      <c r="B2014" s="213" t="s">
        <v>274</v>
      </c>
      <c r="C2014" s="210"/>
      <c r="D2014" s="211"/>
      <c r="E2014" s="30"/>
      <c r="F2014" s="166" t="n">
        <f aca="false">E2014*D2014</f>
        <v>0</v>
      </c>
    </row>
    <row r="2015" s="167" customFormat="true" ht="15" hidden="false" customHeight="false" outlineLevel="0" collapsed="false">
      <c r="A2015" s="78"/>
      <c r="B2015" s="213" t="s">
        <v>280</v>
      </c>
      <c r="C2015" s="210"/>
      <c r="D2015" s="211"/>
      <c r="E2015" s="30"/>
      <c r="F2015" s="166" t="n">
        <f aca="false">E2015*D2015</f>
        <v>0</v>
      </c>
    </row>
    <row r="2016" s="167" customFormat="true" ht="15" hidden="false" customHeight="false" outlineLevel="0" collapsed="false">
      <c r="A2016" s="78"/>
      <c r="B2016" s="213" t="s">
        <v>281</v>
      </c>
      <c r="C2016" s="210"/>
      <c r="D2016" s="211"/>
      <c r="E2016" s="30"/>
      <c r="F2016" s="166" t="n">
        <f aca="false">E2016*D2016</f>
        <v>0</v>
      </c>
    </row>
    <row r="2017" s="167" customFormat="true" ht="15" hidden="false" customHeight="false" outlineLevel="0" collapsed="false">
      <c r="A2017" s="78"/>
      <c r="B2017" s="214" t="s">
        <v>282</v>
      </c>
      <c r="C2017" s="210"/>
      <c r="D2017" s="211"/>
      <c r="E2017" s="30"/>
      <c r="F2017" s="166" t="n">
        <f aca="false">E2017*D2017</f>
        <v>0</v>
      </c>
    </row>
    <row r="2018" s="167" customFormat="true" ht="15" hidden="false" customHeight="false" outlineLevel="0" collapsed="false">
      <c r="A2018" s="78"/>
      <c r="B2018" s="213" t="s">
        <v>274</v>
      </c>
      <c r="C2018" s="210"/>
      <c r="D2018" s="211"/>
      <c r="E2018" s="30"/>
      <c r="F2018" s="166" t="n">
        <f aca="false">E2018*D2018</f>
        <v>0</v>
      </c>
    </row>
    <row r="2019" s="167" customFormat="true" ht="15" hidden="false" customHeight="false" outlineLevel="0" collapsed="false">
      <c r="A2019" s="78"/>
      <c r="B2019" s="213" t="s">
        <v>283</v>
      </c>
      <c r="C2019" s="210"/>
      <c r="D2019" s="211"/>
      <c r="E2019" s="30"/>
      <c r="F2019" s="166" t="n">
        <f aca="false">E2019*D2019</f>
        <v>0</v>
      </c>
    </row>
    <row r="2020" s="167" customFormat="true" ht="15" hidden="false" customHeight="false" outlineLevel="0" collapsed="false">
      <c r="A2020" s="78"/>
      <c r="B2020" s="213" t="s">
        <v>281</v>
      </c>
      <c r="C2020" s="210"/>
      <c r="D2020" s="211"/>
      <c r="E2020" s="30"/>
      <c r="F2020" s="166" t="n">
        <f aca="false">E2020*D2020</f>
        <v>0</v>
      </c>
    </row>
    <row r="2021" s="167" customFormat="true" ht="15" hidden="false" customHeight="false" outlineLevel="0" collapsed="false">
      <c r="A2021" s="78"/>
      <c r="B2021" s="214" t="s">
        <v>284</v>
      </c>
      <c r="C2021" s="210"/>
      <c r="D2021" s="211"/>
      <c r="E2021" s="30"/>
      <c r="F2021" s="166" t="n">
        <f aca="false">E2021*D2021</f>
        <v>0</v>
      </c>
    </row>
    <row r="2022" s="167" customFormat="true" ht="15" hidden="false" customHeight="false" outlineLevel="0" collapsed="false">
      <c r="A2022" s="78"/>
      <c r="B2022" s="213" t="s">
        <v>285</v>
      </c>
      <c r="C2022" s="210"/>
      <c r="D2022" s="211"/>
      <c r="E2022" s="30"/>
      <c r="F2022" s="166" t="n">
        <f aca="false">E2022*D2022</f>
        <v>0</v>
      </c>
    </row>
    <row r="2023" s="167" customFormat="true" ht="15" hidden="false" customHeight="false" outlineLevel="0" collapsed="false">
      <c r="A2023" s="78"/>
      <c r="B2023" s="214" t="s">
        <v>286</v>
      </c>
      <c r="C2023" s="210"/>
      <c r="D2023" s="211"/>
      <c r="E2023" s="30"/>
      <c r="F2023" s="166" t="n">
        <f aca="false">E2023*D2023</f>
        <v>0</v>
      </c>
    </row>
    <row r="2024" s="167" customFormat="true" ht="15" hidden="false" customHeight="false" outlineLevel="0" collapsed="false">
      <c r="A2024" s="78"/>
      <c r="B2024" s="213" t="s">
        <v>287</v>
      </c>
      <c r="C2024" s="210"/>
      <c r="D2024" s="211"/>
      <c r="E2024" s="30"/>
      <c r="F2024" s="166" t="n">
        <f aca="false">E2024*D2024</f>
        <v>0</v>
      </c>
    </row>
    <row r="2025" s="167" customFormat="true" ht="60" hidden="false" customHeight="false" outlineLevel="0" collapsed="false">
      <c r="A2025" s="124"/>
      <c r="B2025" s="215" t="s">
        <v>288</v>
      </c>
      <c r="C2025" s="127" t="s">
        <v>240</v>
      </c>
      <c r="D2025" s="171" t="n">
        <v>1</v>
      </c>
      <c r="E2025" s="30"/>
      <c r="F2025" s="166" t="n">
        <f aca="false">E2025*D2025</f>
        <v>0</v>
      </c>
    </row>
    <row r="2026" s="218" customFormat="true" ht="60" hidden="false" customHeight="false" outlineLevel="0" collapsed="false">
      <c r="A2026" s="216" t="n">
        <f aca="true">COUNTIF($A$1:INDIRECT(ADDRESS(ROW()-1,1,TRUE())),"&gt;0")+1</f>
        <v>13</v>
      </c>
      <c r="B2026" s="217" t="s">
        <v>289</v>
      </c>
      <c r="C2026" s="127"/>
      <c r="D2026" s="37"/>
      <c r="E2026" s="30"/>
      <c r="F2026" s="166" t="n">
        <f aca="false">ROUND(D2026*E2026,2)</f>
        <v>0</v>
      </c>
    </row>
    <row r="2027" s="218" customFormat="true" ht="16.5" hidden="false" customHeight="false" outlineLevel="0" collapsed="false">
      <c r="A2027" s="216"/>
      <c r="B2027" s="217" t="s">
        <v>290</v>
      </c>
      <c r="C2027" s="127" t="s">
        <v>12</v>
      </c>
      <c r="D2027" s="37" t="n">
        <v>3</v>
      </c>
      <c r="E2027" s="30"/>
      <c r="F2027" s="166" t="n">
        <f aca="false">ROUND(D2027*E2027,2)</f>
        <v>0</v>
      </c>
    </row>
    <row r="2028" s="218" customFormat="true" ht="16.5" hidden="false" customHeight="false" outlineLevel="0" collapsed="false">
      <c r="A2028" s="216"/>
      <c r="B2028" s="217" t="s">
        <v>291</v>
      </c>
      <c r="C2028" s="127" t="s">
        <v>12</v>
      </c>
      <c r="D2028" s="37" t="n">
        <v>1</v>
      </c>
      <c r="E2028" s="30"/>
      <c r="F2028" s="166" t="n">
        <f aca="false">ROUND(D2028*E2028,2)</f>
        <v>0</v>
      </c>
    </row>
    <row r="2029" s="218" customFormat="true" ht="105" hidden="false" customHeight="false" outlineLevel="0" collapsed="false">
      <c r="A2029" s="27" t="n">
        <f aca="true">COUNTIF($A$1:INDIRECT(ADDRESS(ROW()-1,1,TRUE())),"&gt;0")+1</f>
        <v>14</v>
      </c>
      <c r="B2029" s="217" t="s">
        <v>292</v>
      </c>
      <c r="C2029" s="127" t="s">
        <v>293</v>
      </c>
      <c r="D2029" s="37" t="n">
        <v>268</v>
      </c>
      <c r="E2029" s="30"/>
      <c r="F2029" s="166" t="n">
        <f aca="false">ROUND(D2029*E2029,2)</f>
        <v>0</v>
      </c>
    </row>
    <row r="2030" s="218" customFormat="true" ht="90" hidden="false" customHeight="false" outlineLevel="0" collapsed="false">
      <c r="A2030" s="27" t="n">
        <f aca="true">COUNTIF($A$1:INDIRECT(ADDRESS(ROW()-1,1,TRUE())),"&gt;0")+1</f>
        <v>15</v>
      </c>
      <c r="B2030" s="217" t="s">
        <v>841</v>
      </c>
      <c r="C2030" s="127" t="s">
        <v>295</v>
      </c>
      <c r="D2030" s="37" t="n">
        <v>0.35</v>
      </c>
      <c r="E2030" s="30"/>
      <c r="F2030" s="166" t="n">
        <f aca="false">ROUND(D2030*E2030,2)</f>
        <v>0</v>
      </c>
    </row>
    <row r="2031" s="218" customFormat="true" ht="75" hidden="false" customHeight="false" outlineLevel="0" collapsed="false">
      <c r="A2031" s="27" t="n">
        <f aca="true">COUNTIF($A$1:INDIRECT(ADDRESS(ROW()-1,1,TRUE())),"&gt;0")+1</f>
        <v>16</v>
      </c>
      <c r="B2031" s="217" t="s">
        <v>296</v>
      </c>
      <c r="C2031" s="127"/>
      <c r="D2031" s="37"/>
      <c r="E2031" s="30"/>
      <c r="F2031" s="166" t="n">
        <f aca="false">ROUND(D2031*E2031,2)</f>
        <v>0</v>
      </c>
    </row>
    <row r="2032" s="218" customFormat="true" ht="16.5" hidden="false" customHeight="false" outlineLevel="0" collapsed="false">
      <c r="A2032" s="27"/>
      <c r="B2032" s="217" t="s">
        <v>297</v>
      </c>
      <c r="C2032" s="127"/>
      <c r="D2032" s="37"/>
      <c r="E2032" s="30"/>
      <c r="F2032" s="166" t="n">
        <f aca="false">ROUND(D2032*E2032,2)</f>
        <v>0</v>
      </c>
    </row>
    <row r="2033" s="218" customFormat="true" ht="16.5" hidden="false" customHeight="false" outlineLevel="0" collapsed="false">
      <c r="A2033" s="27"/>
      <c r="B2033" s="217" t="s">
        <v>298</v>
      </c>
      <c r="C2033" s="127" t="s">
        <v>299</v>
      </c>
      <c r="D2033" s="37" t="n">
        <v>28</v>
      </c>
      <c r="E2033" s="30"/>
      <c r="F2033" s="166" t="n">
        <f aca="false">ROUND(D2033*E2033,2)</f>
        <v>0</v>
      </c>
    </row>
    <row r="2034" s="218" customFormat="true" ht="45" hidden="false" customHeight="false" outlineLevel="0" collapsed="false">
      <c r="A2034" s="27" t="n">
        <f aca="true">COUNTIF($A$1:INDIRECT(ADDRESS(ROW()-1,1,TRUE())),"&gt;0")+1</f>
        <v>17</v>
      </c>
      <c r="B2034" s="217" t="s">
        <v>300</v>
      </c>
      <c r="C2034" s="127" t="s">
        <v>299</v>
      </c>
      <c r="D2034" s="37" t="n">
        <v>28</v>
      </c>
      <c r="E2034" s="30"/>
      <c r="F2034" s="166" t="n">
        <f aca="false">ROUND(D2034*E2034,2)</f>
        <v>0</v>
      </c>
    </row>
    <row r="2035" s="167" customFormat="true" ht="120" hidden="false" customHeight="false" outlineLevel="0" collapsed="false">
      <c r="A2035" s="112" t="s">
        <v>53</v>
      </c>
      <c r="B2035" s="279" t="s">
        <v>301</v>
      </c>
      <c r="C2035" s="621"/>
      <c r="D2035" s="37"/>
      <c r="E2035" s="30"/>
      <c r="F2035" s="166" t="n">
        <f aca="false">E2035*D2035</f>
        <v>0</v>
      </c>
    </row>
    <row r="2036" s="167" customFormat="true" ht="46.5" hidden="false" customHeight="false" outlineLevel="0" collapsed="false">
      <c r="A2036" s="78"/>
      <c r="B2036" s="219" t="s">
        <v>843</v>
      </c>
      <c r="C2036" s="175"/>
      <c r="D2036" s="41"/>
      <c r="E2036" s="30"/>
      <c r="F2036" s="166" t="n">
        <f aca="false">E2036*D2036</f>
        <v>0</v>
      </c>
    </row>
    <row r="2037" s="167" customFormat="true" ht="15" hidden="false" customHeight="false" outlineLevel="0" collapsed="false">
      <c r="A2037" s="124"/>
      <c r="B2037" s="220" t="s">
        <v>303</v>
      </c>
      <c r="C2037" s="127" t="s">
        <v>12</v>
      </c>
      <c r="D2037" s="37" t="n">
        <v>2</v>
      </c>
      <c r="E2037" s="30"/>
      <c r="F2037" s="166" t="n">
        <f aca="false">E2037*D2037</f>
        <v>0</v>
      </c>
    </row>
    <row r="2038" s="167" customFormat="true" ht="76.35" hidden="false" customHeight="false" outlineLevel="0" collapsed="false">
      <c r="A2038" s="112" t="s">
        <v>304</v>
      </c>
      <c r="B2038" s="492" t="s">
        <v>1000</v>
      </c>
      <c r="C2038" s="437"/>
      <c r="D2038" s="437"/>
      <c r="E2038" s="30"/>
      <c r="F2038" s="166" t="n">
        <f aca="false">E2038*D2038</f>
        <v>0</v>
      </c>
    </row>
    <row r="2039" s="167" customFormat="true" ht="15" hidden="false" customHeight="false" outlineLevel="0" collapsed="false">
      <c r="A2039" s="78"/>
      <c r="B2039" s="705" t="s">
        <v>306</v>
      </c>
      <c r="C2039" s="437"/>
      <c r="D2039" s="437"/>
      <c r="E2039" s="30"/>
      <c r="F2039" s="166" t="n">
        <f aca="false">E2039*D2039</f>
        <v>0</v>
      </c>
    </row>
    <row r="2040" s="167" customFormat="true" ht="15" hidden="false" customHeight="false" outlineLevel="0" collapsed="false">
      <c r="A2040" s="78"/>
      <c r="B2040" s="705" t="s">
        <v>307</v>
      </c>
      <c r="C2040" s="437"/>
      <c r="D2040" s="437"/>
      <c r="E2040" s="30"/>
      <c r="F2040" s="166" t="n">
        <f aca="false">E2040*D2040</f>
        <v>0</v>
      </c>
    </row>
    <row r="2041" s="167" customFormat="true" ht="15" hidden="false" customHeight="false" outlineLevel="0" collapsed="false">
      <c r="A2041" s="78"/>
      <c r="B2041" s="705" t="s">
        <v>308</v>
      </c>
      <c r="C2041" s="437"/>
      <c r="D2041" s="437"/>
      <c r="E2041" s="30"/>
      <c r="F2041" s="166" t="n">
        <f aca="false">E2041*D2041</f>
        <v>0</v>
      </c>
    </row>
    <row r="2042" s="167" customFormat="true" ht="15" hidden="false" customHeight="false" outlineLevel="0" collapsed="false">
      <c r="A2042" s="78"/>
      <c r="B2042" s="705" t="s">
        <v>309</v>
      </c>
      <c r="C2042" s="437"/>
      <c r="D2042" s="437"/>
      <c r="E2042" s="30"/>
      <c r="F2042" s="166" t="n">
        <f aca="false">E2042*D2042</f>
        <v>0</v>
      </c>
    </row>
    <row r="2043" s="167" customFormat="true" ht="15" hidden="false" customHeight="false" outlineLevel="0" collapsed="false">
      <c r="A2043" s="78"/>
      <c r="B2043" s="705" t="s">
        <v>310</v>
      </c>
      <c r="C2043" s="437"/>
      <c r="D2043" s="437"/>
      <c r="E2043" s="30"/>
      <c r="F2043" s="166" t="n">
        <f aca="false">E2043*D2043</f>
        <v>0</v>
      </c>
    </row>
    <row r="2044" s="167" customFormat="true" ht="15" hidden="false" customHeight="false" outlineLevel="0" collapsed="false">
      <c r="A2044" s="78"/>
      <c r="B2044" s="705" t="s">
        <v>311</v>
      </c>
      <c r="C2044" s="437"/>
      <c r="D2044" s="437"/>
      <c r="E2044" s="30"/>
      <c r="F2044" s="166" t="n">
        <f aca="false">E2044*D2044</f>
        <v>0</v>
      </c>
    </row>
    <row r="2045" s="167" customFormat="true" ht="17.25" hidden="false" customHeight="false" outlineLevel="0" collapsed="false">
      <c r="A2045" s="78"/>
      <c r="B2045" s="222" t="s">
        <v>312</v>
      </c>
      <c r="C2045" s="28" t="s">
        <v>313</v>
      </c>
      <c r="D2045" s="28" t="n">
        <v>82</v>
      </c>
      <c r="E2045" s="30"/>
      <c r="F2045" s="166" t="n">
        <f aca="false">E2045*D2045</f>
        <v>0</v>
      </c>
    </row>
    <row r="2046" s="167" customFormat="true" ht="45" hidden="false" customHeight="false" outlineLevel="0" collapsed="false">
      <c r="A2046" s="112" t="s">
        <v>314</v>
      </c>
      <c r="B2046" s="229" t="s">
        <v>315</v>
      </c>
      <c r="C2046" s="37"/>
      <c r="D2046" s="355"/>
      <c r="E2046" s="30"/>
      <c r="F2046" s="166" t="n">
        <f aca="false">E2046*D2046</f>
        <v>0</v>
      </c>
    </row>
    <row r="2047" s="167" customFormat="true" ht="15" hidden="false" customHeight="false" outlineLevel="0" collapsed="false">
      <c r="A2047" s="124"/>
      <c r="B2047" s="492" t="s">
        <v>316</v>
      </c>
      <c r="C2047" s="28" t="s">
        <v>12</v>
      </c>
      <c r="D2047" s="226" t="n">
        <v>1</v>
      </c>
      <c r="E2047" s="30"/>
      <c r="F2047" s="166" t="n">
        <f aca="false">E2047*D2047</f>
        <v>0</v>
      </c>
    </row>
    <row r="2048" s="167" customFormat="true" ht="45" hidden="false" customHeight="false" outlineLevel="0" collapsed="false">
      <c r="A2048" s="112" t="s">
        <v>317</v>
      </c>
      <c r="B2048" s="229" t="s">
        <v>318</v>
      </c>
      <c r="C2048" s="41"/>
      <c r="D2048" s="28"/>
      <c r="E2048" s="30"/>
      <c r="F2048" s="166" t="n">
        <f aca="false">E2048*D2048</f>
        <v>0</v>
      </c>
    </row>
    <row r="2049" s="167" customFormat="true" ht="15" hidden="false" customHeight="false" outlineLevel="0" collapsed="false">
      <c r="A2049" s="124"/>
      <c r="B2049" s="229" t="s">
        <v>319</v>
      </c>
      <c r="C2049" s="41" t="s">
        <v>12</v>
      </c>
      <c r="D2049" s="28" t="n">
        <v>1</v>
      </c>
      <c r="E2049" s="30"/>
      <c r="F2049" s="166" t="n">
        <f aca="false">E2049*D2049</f>
        <v>0</v>
      </c>
    </row>
    <row r="2050" s="167" customFormat="true" ht="45" hidden="false" customHeight="false" outlineLevel="0" collapsed="false">
      <c r="A2050" s="112" t="s">
        <v>320</v>
      </c>
      <c r="B2050" s="230" t="s">
        <v>321</v>
      </c>
      <c r="C2050" s="37"/>
      <c r="D2050" s="221"/>
      <c r="E2050" s="30"/>
      <c r="F2050" s="166" t="n">
        <f aca="false">E2050*D2050</f>
        <v>0</v>
      </c>
    </row>
    <row r="2051" s="167" customFormat="true" ht="46.5" hidden="false" customHeight="false" outlineLevel="0" collapsed="false">
      <c r="A2051" s="78"/>
      <c r="B2051" s="231" t="s">
        <v>786</v>
      </c>
      <c r="C2051" s="79"/>
      <c r="D2051" s="221"/>
      <c r="E2051" s="30"/>
      <c r="F2051" s="166" t="n">
        <f aca="false">E2051*D2051</f>
        <v>0</v>
      </c>
    </row>
    <row r="2052" s="167" customFormat="true" ht="15" hidden="false" customHeight="false" outlineLevel="0" collapsed="false">
      <c r="A2052" s="78"/>
      <c r="B2052" s="232" t="s">
        <v>323</v>
      </c>
      <c r="C2052" s="221"/>
      <c r="D2052" s="221"/>
      <c r="E2052" s="30"/>
      <c r="F2052" s="166" t="n">
        <f aca="false">E2052*D2052</f>
        <v>0</v>
      </c>
    </row>
    <row r="2053" s="167" customFormat="true" ht="15" hidden="false" customHeight="false" outlineLevel="0" collapsed="false">
      <c r="A2053" s="78"/>
      <c r="B2053" s="229" t="s">
        <v>316</v>
      </c>
      <c r="C2053" s="28" t="s">
        <v>12</v>
      </c>
      <c r="D2053" s="28" t="n">
        <v>1</v>
      </c>
      <c r="E2053" s="30"/>
      <c r="F2053" s="166" t="n">
        <f aca="false">E2053*D2053</f>
        <v>0</v>
      </c>
    </row>
    <row r="2054" s="167" customFormat="true" ht="45" hidden="false" customHeight="false" outlineLevel="0" collapsed="false">
      <c r="A2054" s="112" t="s">
        <v>324</v>
      </c>
      <c r="B2054" s="230" t="s">
        <v>325</v>
      </c>
      <c r="C2054" s="221"/>
      <c r="D2054" s="221"/>
      <c r="E2054" s="30"/>
      <c r="F2054" s="166" t="n">
        <f aca="false">E2054*D2054</f>
        <v>0</v>
      </c>
    </row>
    <row r="2055" s="167" customFormat="true" ht="46.5" hidden="false" customHeight="false" outlineLevel="0" collapsed="false">
      <c r="A2055" s="78"/>
      <c r="B2055" s="231" t="s">
        <v>696</v>
      </c>
      <c r="C2055" s="221"/>
      <c r="D2055" s="221"/>
      <c r="E2055" s="30"/>
      <c r="F2055" s="166" t="n">
        <f aca="false">E2055*D2055</f>
        <v>0</v>
      </c>
    </row>
    <row r="2056" s="167" customFormat="true" ht="15" hidden="false" customHeight="false" outlineLevel="0" collapsed="false">
      <c r="A2056" s="78"/>
      <c r="B2056" s="232" t="s">
        <v>327</v>
      </c>
      <c r="C2056" s="221"/>
      <c r="D2056" s="221"/>
      <c r="E2056" s="30"/>
      <c r="F2056" s="166" t="n">
        <f aca="false">E2056*D2056</f>
        <v>0</v>
      </c>
    </row>
    <row r="2057" s="167" customFormat="true" ht="15" hidden="false" customHeight="false" outlineLevel="0" collapsed="false">
      <c r="A2057" s="124"/>
      <c r="B2057" s="229" t="s">
        <v>328</v>
      </c>
      <c r="C2057" s="28" t="s">
        <v>12</v>
      </c>
      <c r="D2057" s="28" t="n">
        <v>1</v>
      </c>
      <c r="E2057" s="30"/>
      <c r="F2057" s="166" t="n">
        <f aca="false">E2057*D2057</f>
        <v>0</v>
      </c>
    </row>
    <row r="2058" s="167" customFormat="true" ht="30" hidden="false" customHeight="false" outlineLevel="0" collapsed="false">
      <c r="A2058" s="112" t="s">
        <v>329</v>
      </c>
      <c r="B2058" s="230" t="s">
        <v>330</v>
      </c>
      <c r="C2058" s="221"/>
      <c r="D2058" s="221"/>
      <c r="E2058" s="30"/>
      <c r="F2058" s="166" t="n">
        <f aca="false">E2058*D2058</f>
        <v>0</v>
      </c>
    </row>
    <row r="2059" s="167" customFormat="true" ht="46.5" hidden="false" customHeight="false" outlineLevel="0" collapsed="false">
      <c r="A2059" s="78"/>
      <c r="B2059" s="232" t="s">
        <v>698</v>
      </c>
      <c r="C2059" s="221"/>
      <c r="D2059" s="221"/>
      <c r="E2059" s="30"/>
      <c r="F2059" s="166" t="n">
        <f aca="false">E2059*D2059</f>
        <v>0</v>
      </c>
    </row>
    <row r="2060" s="167" customFormat="true" ht="15" hidden="false" customHeight="false" outlineLevel="0" collapsed="false">
      <c r="A2060" s="78"/>
      <c r="B2060" s="229" t="s">
        <v>332</v>
      </c>
      <c r="C2060" s="28" t="s">
        <v>12</v>
      </c>
      <c r="D2060" s="28" t="n">
        <v>1</v>
      </c>
      <c r="E2060" s="30"/>
      <c r="F2060" s="166" t="n">
        <f aca="false">E2060*D2060</f>
        <v>0</v>
      </c>
    </row>
    <row r="2061" s="167" customFormat="true" ht="60" hidden="false" customHeight="false" outlineLevel="0" collapsed="false">
      <c r="A2061" s="112" t="s">
        <v>232</v>
      </c>
      <c r="B2061" s="229" t="s">
        <v>333</v>
      </c>
      <c r="C2061" s="28"/>
      <c r="D2061" s="221"/>
      <c r="E2061" s="30"/>
      <c r="F2061" s="166" t="n">
        <f aca="false">E2061*D2061</f>
        <v>0</v>
      </c>
    </row>
    <row r="2062" s="167" customFormat="true" ht="15" hidden="false" customHeight="false" outlineLevel="0" collapsed="false">
      <c r="A2062" s="78"/>
      <c r="B2062" s="229" t="s">
        <v>334</v>
      </c>
      <c r="C2062" s="28" t="s">
        <v>12</v>
      </c>
      <c r="D2062" s="28" t="n">
        <v>1</v>
      </c>
      <c r="E2062" s="30"/>
      <c r="F2062" s="166" t="n">
        <f aca="false">E2062*D2062</f>
        <v>0</v>
      </c>
    </row>
    <row r="2063" s="167" customFormat="true" ht="15" hidden="false" customHeight="false" outlineLevel="0" collapsed="false">
      <c r="A2063" s="78"/>
      <c r="B2063" s="229" t="s">
        <v>319</v>
      </c>
      <c r="C2063" s="28" t="s">
        <v>12</v>
      </c>
      <c r="D2063" s="28" t="n">
        <v>2</v>
      </c>
      <c r="E2063" s="30"/>
      <c r="F2063" s="166" t="n">
        <f aca="false">E2063*D2063</f>
        <v>0</v>
      </c>
    </row>
    <row r="2064" s="167" customFormat="true" ht="15" hidden="false" customHeight="false" outlineLevel="0" collapsed="false">
      <c r="A2064" s="124"/>
      <c r="B2064" s="229" t="s">
        <v>316</v>
      </c>
      <c r="C2064" s="28" t="s">
        <v>12</v>
      </c>
      <c r="D2064" s="28" t="n">
        <v>2</v>
      </c>
      <c r="E2064" s="30"/>
      <c r="F2064" s="166" t="n">
        <f aca="false">E2064*D2064</f>
        <v>0</v>
      </c>
    </row>
    <row r="2065" s="167" customFormat="true" ht="45" hidden="false" customHeight="false" outlineLevel="0" collapsed="false">
      <c r="A2065" s="112" t="s">
        <v>241</v>
      </c>
      <c r="B2065" s="229" t="s">
        <v>335</v>
      </c>
      <c r="C2065" s="28" t="s">
        <v>12</v>
      </c>
      <c r="D2065" s="28" t="n">
        <v>2</v>
      </c>
      <c r="E2065" s="30"/>
      <c r="F2065" s="166" t="n">
        <f aca="false">E2065*D2065</f>
        <v>0</v>
      </c>
    </row>
    <row r="2066" s="167" customFormat="true" ht="30" hidden="false" customHeight="false" outlineLevel="0" collapsed="false">
      <c r="A2066" s="112" t="s">
        <v>336</v>
      </c>
      <c r="B2066" s="233" t="s">
        <v>337</v>
      </c>
      <c r="C2066" s="234"/>
      <c r="D2066" s="234"/>
      <c r="E2066" s="30"/>
      <c r="F2066" s="166" t="n">
        <f aca="false">E2066*D2066</f>
        <v>0</v>
      </c>
    </row>
    <row r="2067" s="167" customFormat="true" ht="15" hidden="false" customHeight="false" outlineLevel="0" collapsed="false">
      <c r="A2067" s="124"/>
      <c r="B2067" s="235" t="s">
        <v>316</v>
      </c>
      <c r="C2067" s="236" t="s">
        <v>338</v>
      </c>
      <c r="D2067" s="237" t="n">
        <v>21</v>
      </c>
      <c r="E2067" s="30"/>
      <c r="F2067" s="166" t="n">
        <f aca="false">E2067*D2067</f>
        <v>0</v>
      </c>
    </row>
    <row r="2068" s="167" customFormat="true" ht="30" hidden="false" customHeight="false" outlineLevel="0" collapsed="false">
      <c r="A2068" s="112" t="s">
        <v>244</v>
      </c>
      <c r="B2068" s="238" t="s">
        <v>339</v>
      </c>
      <c r="C2068" s="239"/>
      <c r="D2068" s="240"/>
      <c r="E2068" s="30"/>
      <c r="F2068" s="166" t="n">
        <f aca="false">E2068*D2068</f>
        <v>0</v>
      </c>
    </row>
    <row r="2069" s="167" customFormat="true" ht="46.5" hidden="false" customHeight="false" outlineLevel="0" collapsed="false">
      <c r="A2069" s="78"/>
      <c r="B2069" s="241" t="s">
        <v>845</v>
      </c>
      <c r="C2069" s="242"/>
      <c r="D2069" s="243"/>
      <c r="E2069" s="30"/>
      <c r="F2069" s="166" t="n">
        <f aca="false">E2069*D2069</f>
        <v>0</v>
      </c>
    </row>
    <row r="2070" s="167" customFormat="true" ht="15" hidden="false" customHeight="false" outlineLevel="0" collapsed="false">
      <c r="A2070" s="78"/>
      <c r="B2070" s="244" t="s">
        <v>341</v>
      </c>
      <c r="C2070" s="236"/>
      <c r="D2070" s="237"/>
      <c r="E2070" s="30"/>
      <c r="F2070" s="166" t="n">
        <f aca="false">E2070*D2070</f>
        <v>0</v>
      </c>
    </row>
    <row r="2071" s="167" customFormat="true" ht="15" hidden="false" customHeight="false" outlineLevel="0" collapsed="false">
      <c r="A2071" s="124"/>
      <c r="B2071" s="245" t="s">
        <v>342</v>
      </c>
      <c r="C2071" s="246" t="s">
        <v>338</v>
      </c>
      <c r="D2071" s="234" t="n">
        <v>21</v>
      </c>
      <c r="E2071" s="30"/>
      <c r="F2071" s="166" t="n">
        <f aca="false">E2071*D2071</f>
        <v>0</v>
      </c>
    </row>
    <row r="2072" s="167" customFormat="true" ht="45" hidden="false" customHeight="false" outlineLevel="0" collapsed="false">
      <c r="A2072" s="27" t="s">
        <v>246</v>
      </c>
      <c r="B2072" s="247" t="s">
        <v>343</v>
      </c>
      <c r="C2072" s="127"/>
      <c r="D2072" s="248" t="n">
        <v>0.5</v>
      </c>
      <c r="E2072" s="30"/>
      <c r="F2072" s="166" t="n">
        <f aca="false">E2072*D2072</f>
        <v>0</v>
      </c>
    </row>
    <row r="2073" s="167" customFormat="true" ht="30" hidden="false" customHeight="false" outlineLevel="0" collapsed="false">
      <c r="A2073" s="27" t="s">
        <v>248</v>
      </c>
      <c r="B2073" s="247" t="s">
        <v>344</v>
      </c>
      <c r="C2073" s="28" t="s">
        <v>313</v>
      </c>
      <c r="D2073" s="234" t="n">
        <v>4</v>
      </c>
      <c r="E2073" s="30"/>
      <c r="F2073" s="166" t="n">
        <f aca="false">E2073*D2073</f>
        <v>0</v>
      </c>
    </row>
    <row r="2074" s="167" customFormat="true" ht="45" hidden="false" customHeight="false" outlineLevel="0" collapsed="false">
      <c r="A2074" s="112" t="s">
        <v>250</v>
      </c>
      <c r="B2074" s="216" t="s">
        <v>345</v>
      </c>
      <c r="C2074" s="249"/>
      <c r="D2074" s="240"/>
      <c r="E2074" s="30"/>
      <c r="F2074" s="166" t="n">
        <f aca="false">E2074*D2074</f>
        <v>0</v>
      </c>
    </row>
    <row r="2075" s="167" customFormat="true" ht="46.5" hidden="false" customHeight="false" outlineLevel="0" collapsed="false">
      <c r="A2075" s="78"/>
      <c r="B2075" s="250" t="s">
        <v>703</v>
      </c>
      <c r="C2075" s="251"/>
      <c r="D2075" s="243"/>
      <c r="E2075" s="30"/>
      <c r="F2075" s="166" t="n">
        <f aca="false">E2075*D2075</f>
        <v>0</v>
      </c>
    </row>
    <row r="2076" s="167" customFormat="true" ht="15" hidden="false" customHeight="false" outlineLevel="0" collapsed="false">
      <c r="A2076" s="78"/>
      <c r="B2076" s="252" t="s">
        <v>347</v>
      </c>
      <c r="C2076" s="253"/>
      <c r="D2076" s="237"/>
      <c r="E2076" s="30"/>
      <c r="F2076" s="166" t="n">
        <f aca="false">E2076*D2076</f>
        <v>0</v>
      </c>
    </row>
    <row r="2077" s="167" customFormat="true" ht="15" hidden="false" customHeight="false" outlineLevel="0" collapsed="false">
      <c r="A2077" s="124"/>
      <c r="B2077" s="247" t="s">
        <v>348</v>
      </c>
      <c r="C2077" s="246" t="s">
        <v>338</v>
      </c>
      <c r="D2077" s="234" t="n">
        <f aca="false">D2067</f>
        <v>21</v>
      </c>
      <c r="E2077" s="30"/>
      <c r="F2077" s="166" t="n">
        <f aca="false">E2077*D2077</f>
        <v>0</v>
      </c>
    </row>
    <row r="2078" s="167" customFormat="true" ht="30" hidden="false" customHeight="false" outlineLevel="0" collapsed="false">
      <c r="A2078" s="27" t="s">
        <v>255</v>
      </c>
      <c r="B2078" s="254" t="s">
        <v>349</v>
      </c>
      <c r="C2078" s="246" t="s">
        <v>12</v>
      </c>
      <c r="D2078" s="171" t="n">
        <v>4</v>
      </c>
      <c r="E2078" s="30"/>
      <c r="F2078" s="166" t="n">
        <f aca="false">E2078*D2078</f>
        <v>0</v>
      </c>
    </row>
    <row r="2079" s="167" customFormat="true" ht="30" hidden="false" customHeight="false" outlineLevel="0" collapsed="false">
      <c r="A2079" s="27" t="s">
        <v>350</v>
      </c>
      <c r="B2079" s="254" t="s">
        <v>351</v>
      </c>
      <c r="C2079" s="246" t="s">
        <v>12</v>
      </c>
      <c r="D2079" s="171" t="n">
        <v>2</v>
      </c>
      <c r="E2079" s="30"/>
      <c r="F2079" s="166" t="n">
        <f aca="false">E2079*D2079</f>
        <v>0</v>
      </c>
    </row>
    <row r="2080" s="167" customFormat="true" ht="30" hidden="false" customHeight="false" outlineLevel="0" collapsed="false">
      <c r="A2080" s="27" t="s">
        <v>352</v>
      </c>
      <c r="B2080" s="254" t="s">
        <v>353</v>
      </c>
      <c r="C2080" s="246" t="s">
        <v>12</v>
      </c>
      <c r="D2080" s="171" t="n">
        <v>2</v>
      </c>
      <c r="E2080" s="30"/>
      <c r="F2080" s="166" t="n">
        <f aca="false">E2080*D2080</f>
        <v>0</v>
      </c>
    </row>
    <row r="2081" s="167" customFormat="true" ht="330.95" hidden="false" customHeight="false" outlineLevel="0" collapsed="false">
      <c r="A2081" s="112" t="s">
        <v>354</v>
      </c>
      <c r="B2081" s="255" t="s">
        <v>780</v>
      </c>
      <c r="C2081" s="246"/>
      <c r="D2081" s="171"/>
      <c r="E2081" s="30"/>
      <c r="F2081" s="166" t="n">
        <f aca="false">E2081*D2081</f>
        <v>0</v>
      </c>
    </row>
    <row r="2082" s="167" customFormat="true" ht="15" hidden="false" customHeight="false" outlineLevel="0" collapsed="false">
      <c r="A2082" s="78"/>
      <c r="B2082" s="256" t="s">
        <v>356</v>
      </c>
      <c r="C2082" s="257" t="s">
        <v>357</v>
      </c>
      <c r="D2082" s="171" t="n">
        <v>1</v>
      </c>
      <c r="E2082" s="30"/>
      <c r="F2082" s="166" t="n">
        <f aca="false">E2082*D2082</f>
        <v>0</v>
      </c>
    </row>
    <row r="2083" s="167" customFormat="true" ht="15" hidden="false" customHeight="false" outlineLevel="0" collapsed="false">
      <c r="A2083" s="78"/>
      <c r="B2083" s="258" t="s">
        <v>358</v>
      </c>
      <c r="C2083" s="259"/>
      <c r="D2083" s="260"/>
      <c r="E2083" s="30"/>
      <c r="F2083" s="166" t="n">
        <f aca="false">E2083*D2083</f>
        <v>0</v>
      </c>
    </row>
    <row r="2084" s="167" customFormat="true" ht="15" hidden="false" customHeight="false" outlineLevel="0" collapsed="false">
      <c r="A2084" s="124"/>
      <c r="B2084" s="261" t="s">
        <v>359</v>
      </c>
      <c r="C2084" s="262"/>
      <c r="D2084" s="263"/>
      <c r="E2084" s="30"/>
      <c r="F2084" s="166" t="n">
        <f aca="false">E2084*D2084</f>
        <v>0</v>
      </c>
    </row>
    <row r="2085" s="167" customFormat="true" ht="30" hidden="false" customHeight="false" outlineLevel="0" collapsed="false">
      <c r="A2085" s="112" t="s">
        <v>360</v>
      </c>
      <c r="B2085" s="164" t="s">
        <v>361</v>
      </c>
      <c r="C2085" s="132"/>
      <c r="D2085" s="264"/>
      <c r="E2085" s="30"/>
      <c r="F2085" s="166" t="n">
        <f aca="false">E2085*D2085</f>
        <v>0</v>
      </c>
    </row>
    <row r="2086" s="167" customFormat="true" ht="46.5" hidden="false" customHeight="false" outlineLevel="0" collapsed="false">
      <c r="A2086" s="78"/>
      <c r="B2086" s="168" t="s">
        <v>698</v>
      </c>
      <c r="C2086" s="132"/>
      <c r="D2086" s="264"/>
      <c r="E2086" s="30"/>
      <c r="F2086" s="166" t="n">
        <f aca="false">E2086*D2086</f>
        <v>0</v>
      </c>
    </row>
    <row r="2087" s="167" customFormat="true" ht="15" hidden="false" customHeight="false" outlineLevel="0" collapsed="false">
      <c r="A2087" s="78"/>
      <c r="B2087" s="168" t="s">
        <v>362</v>
      </c>
      <c r="C2087" s="132"/>
      <c r="D2087" s="264"/>
      <c r="E2087" s="30"/>
      <c r="F2087" s="166" t="n">
        <f aca="false">E2087*D2087</f>
        <v>0</v>
      </c>
    </row>
    <row r="2088" s="167" customFormat="true" ht="15" hidden="false" customHeight="false" outlineLevel="0" collapsed="false">
      <c r="A2088" s="78"/>
      <c r="B2088" s="265" t="s">
        <v>363</v>
      </c>
      <c r="C2088" s="266"/>
      <c r="D2088" s="267"/>
      <c r="E2088" s="30"/>
      <c r="F2088" s="166" t="n">
        <f aca="false">E2088*D2088</f>
        <v>0</v>
      </c>
    </row>
    <row r="2089" s="167" customFormat="true" ht="15" hidden="false" customHeight="false" outlineLevel="0" collapsed="false">
      <c r="A2089" s="78"/>
      <c r="B2089" s="268" t="s">
        <v>1001</v>
      </c>
      <c r="C2089" s="266"/>
      <c r="D2089" s="267"/>
      <c r="E2089" s="30"/>
      <c r="F2089" s="166" t="n">
        <f aca="false">E2089*D2089</f>
        <v>0</v>
      </c>
    </row>
    <row r="2090" s="167" customFormat="true" ht="15" hidden="false" customHeight="false" outlineLevel="0" collapsed="false">
      <c r="A2090" s="78"/>
      <c r="B2090" s="265" t="s">
        <v>365</v>
      </c>
      <c r="C2090" s="266"/>
      <c r="D2090" s="267"/>
      <c r="E2090" s="30"/>
      <c r="F2090" s="166" t="n">
        <f aca="false">E2090*D2090</f>
        <v>0</v>
      </c>
    </row>
    <row r="2091" s="167" customFormat="true" ht="15" hidden="false" customHeight="false" outlineLevel="0" collapsed="false">
      <c r="A2091" s="78"/>
      <c r="B2091" s="269" t="s">
        <v>366</v>
      </c>
      <c r="C2091" s="266"/>
      <c r="D2091" s="267"/>
      <c r="E2091" s="30"/>
      <c r="F2091" s="166" t="n">
        <f aca="false">E2091*D2091</f>
        <v>0</v>
      </c>
    </row>
    <row r="2092" s="167" customFormat="true" ht="15" hidden="false" customHeight="false" outlineLevel="0" collapsed="false">
      <c r="A2092" s="78"/>
      <c r="B2092" s="265" t="s">
        <v>367</v>
      </c>
      <c r="C2092" s="266"/>
      <c r="D2092" s="267"/>
      <c r="E2092" s="30"/>
      <c r="F2092" s="166" t="n">
        <f aca="false">E2092*D2092</f>
        <v>0</v>
      </c>
    </row>
    <row r="2093" s="167" customFormat="true" ht="15" hidden="false" customHeight="false" outlineLevel="0" collapsed="false">
      <c r="A2093" s="78"/>
      <c r="B2093" s="265" t="s">
        <v>368</v>
      </c>
      <c r="C2093" s="270"/>
      <c r="D2093" s="271"/>
      <c r="E2093" s="30"/>
      <c r="F2093" s="166" t="n">
        <f aca="false">E2093*D2093</f>
        <v>0</v>
      </c>
    </row>
    <row r="2094" s="167" customFormat="true" ht="15" hidden="false" customHeight="false" outlineLevel="0" collapsed="false">
      <c r="A2094" s="78"/>
      <c r="B2094" s="265" t="s">
        <v>1002</v>
      </c>
      <c r="C2094" s="270"/>
      <c r="D2094" s="271"/>
      <c r="E2094" s="30"/>
      <c r="F2094" s="166" t="n">
        <f aca="false">E2094*D2094</f>
        <v>0</v>
      </c>
    </row>
    <row r="2095" s="167" customFormat="true" ht="15" hidden="false" customHeight="false" outlineLevel="0" collapsed="false">
      <c r="A2095" s="78"/>
      <c r="B2095" s="265" t="s">
        <v>732</v>
      </c>
      <c r="C2095" s="270"/>
      <c r="D2095" s="271"/>
      <c r="E2095" s="30"/>
      <c r="F2095" s="166" t="n">
        <f aca="false">E2095*D2095</f>
        <v>0</v>
      </c>
    </row>
    <row r="2096" s="167" customFormat="true" ht="15" hidden="false" customHeight="false" outlineLevel="0" collapsed="false">
      <c r="A2096" s="78"/>
      <c r="B2096" s="265" t="s">
        <v>371</v>
      </c>
      <c r="C2096" s="270"/>
      <c r="D2096" s="271"/>
      <c r="E2096" s="30"/>
      <c r="F2096" s="166" t="n">
        <f aca="false">E2096*D2096</f>
        <v>0</v>
      </c>
    </row>
    <row r="2097" s="167" customFormat="true" ht="15" hidden="false" customHeight="false" outlineLevel="0" collapsed="false">
      <c r="A2097" s="78"/>
      <c r="B2097" s="265" t="s">
        <v>372</v>
      </c>
      <c r="C2097" s="270"/>
      <c r="D2097" s="271"/>
      <c r="E2097" s="30"/>
      <c r="F2097" s="166" t="n">
        <f aca="false">E2097*D2097</f>
        <v>0</v>
      </c>
    </row>
    <row r="2098" s="167" customFormat="true" ht="15" hidden="false" customHeight="false" outlineLevel="0" collapsed="false">
      <c r="A2098" s="78"/>
      <c r="B2098" s="265" t="s">
        <v>373</v>
      </c>
      <c r="C2098" s="270"/>
      <c r="D2098" s="271"/>
      <c r="E2098" s="30"/>
      <c r="F2098" s="166" t="n">
        <f aca="false">E2098*D2098</f>
        <v>0</v>
      </c>
    </row>
    <row r="2099" s="167" customFormat="true" ht="15" hidden="false" customHeight="false" outlineLevel="0" collapsed="false">
      <c r="A2099" s="78"/>
      <c r="B2099" s="265" t="s">
        <v>374</v>
      </c>
      <c r="C2099" s="270"/>
      <c r="D2099" s="271"/>
      <c r="E2099" s="30"/>
      <c r="F2099" s="166" t="n">
        <f aca="false">E2099*D2099</f>
        <v>0</v>
      </c>
    </row>
    <row r="2100" s="167" customFormat="true" ht="15" hidden="false" customHeight="false" outlineLevel="0" collapsed="false">
      <c r="A2100" s="78"/>
      <c r="B2100" s="265" t="s">
        <v>375</v>
      </c>
      <c r="C2100" s="270"/>
      <c r="D2100" s="271"/>
      <c r="E2100" s="30"/>
      <c r="F2100" s="166" t="n">
        <f aca="false">E2100*D2100</f>
        <v>0</v>
      </c>
    </row>
    <row r="2101" s="167" customFormat="true" ht="15" hidden="false" customHeight="false" outlineLevel="0" collapsed="false">
      <c r="A2101" s="78"/>
      <c r="B2101" s="265" t="s">
        <v>376</v>
      </c>
      <c r="C2101" s="270"/>
      <c r="D2101" s="271"/>
      <c r="E2101" s="30"/>
      <c r="F2101" s="166" t="n">
        <f aca="false">E2101*D2101</f>
        <v>0</v>
      </c>
    </row>
    <row r="2102" s="167" customFormat="true" ht="15" hidden="false" customHeight="false" outlineLevel="0" collapsed="false">
      <c r="A2102" s="124"/>
      <c r="B2102" s="632"/>
      <c r="C2102" s="274" t="s">
        <v>240</v>
      </c>
      <c r="D2102" s="274" t="n">
        <v>1</v>
      </c>
      <c r="E2102" s="30"/>
      <c r="F2102" s="166" t="n">
        <f aca="false">E2102*D2102</f>
        <v>0</v>
      </c>
    </row>
    <row r="2103" s="167" customFormat="true" ht="45" hidden="false" customHeight="false" outlineLevel="0" collapsed="false">
      <c r="A2103" s="112" t="s">
        <v>377</v>
      </c>
      <c r="B2103" s="207" t="s">
        <v>378</v>
      </c>
      <c r="C2103" s="114"/>
      <c r="D2103" s="275"/>
      <c r="E2103" s="30"/>
      <c r="F2103" s="166" t="n">
        <f aca="false">E2103*D2103</f>
        <v>0</v>
      </c>
    </row>
    <row r="2104" s="167" customFormat="true" ht="75" hidden="false" customHeight="false" outlineLevel="0" collapsed="false">
      <c r="A2104" s="78"/>
      <c r="B2104" s="2" t="s">
        <v>379</v>
      </c>
      <c r="C2104" s="145"/>
      <c r="D2104" s="169"/>
      <c r="E2104" s="30"/>
      <c r="F2104" s="166" t="n">
        <f aca="false">E2104*D2104</f>
        <v>0</v>
      </c>
    </row>
    <row r="2105" s="167" customFormat="true" ht="75" hidden="false" customHeight="false" outlineLevel="0" collapsed="false">
      <c r="A2105" s="78"/>
      <c r="B2105" s="2" t="s">
        <v>380</v>
      </c>
      <c r="C2105" s="145"/>
      <c r="D2105" s="169"/>
      <c r="E2105" s="30"/>
      <c r="F2105" s="166" t="n">
        <f aca="false">E2105*D2105</f>
        <v>0</v>
      </c>
    </row>
    <row r="2106" s="167" customFormat="true" ht="75" hidden="false" customHeight="false" outlineLevel="0" collapsed="false">
      <c r="A2106" s="78"/>
      <c r="B2106" s="2" t="s">
        <v>381</v>
      </c>
      <c r="C2106" s="145"/>
      <c r="D2106" s="169"/>
      <c r="E2106" s="30"/>
      <c r="F2106" s="166" t="n">
        <f aca="false">E2106*D2106</f>
        <v>0</v>
      </c>
    </row>
    <row r="2107" s="167" customFormat="true" ht="75" hidden="false" customHeight="false" outlineLevel="0" collapsed="false">
      <c r="A2107" s="78"/>
      <c r="B2107" s="2" t="s">
        <v>382</v>
      </c>
      <c r="C2107" s="145"/>
      <c r="D2107" s="169"/>
      <c r="E2107" s="30"/>
      <c r="F2107" s="166" t="n">
        <f aca="false">E2107*D2107</f>
        <v>0</v>
      </c>
    </row>
    <row r="2108" s="167" customFormat="true" ht="90" hidden="false" customHeight="false" outlineLevel="0" collapsed="false">
      <c r="A2108" s="78"/>
      <c r="B2108" s="2" t="s">
        <v>383</v>
      </c>
      <c r="C2108" s="145"/>
      <c r="D2108" s="169"/>
      <c r="E2108" s="30"/>
      <c r="F2108" s="166" t="n">
        <f aca="false">E2108*D2108</f>
        <v>0</v>
      </c>
    </row>
    <row r="2109" s="167" customFormat="true" ht="15" hidden="false" customHeight="false" outlineLevel="0" collapsed="false">
      <c r="A2109" s="124"/>
      <c r="B2109" s="75"/>
      <c r="C2109" s="277" t="s">
        <v>240</v>
      </c>
      <c r="D2109" s="277" t="n">
        <v>1</v>
      </c>
      <c r="E2109" s="30"/>
      <c r="F2109" s="166" t="n">
        <f aca="false">E2109*D2109</f>
        <v>0</v>
      </c>
    </row>
    <row r="2110" s="167" customFormat="true" ht="45" hidden="false" customHeight="false" outlineLevel="0" collapsed="false">
      <c r="A2110" s="27" t="s">
        <v>384</v>
      </c>
      <c r="B2110" s="278" t="s">
        <v>385</v>
      </c>
      <c r="C2110" s="277" t="s">
        <v>240</v>
      </c>
      <c r="D2110" s="277" t="n">
        <v>1</v>
      </c>
      <c r="E2110" s="30"/>
      <c r="F2110" s="166" t="n">
        <f aca="false">E2110*D2110</f>
        <v>0</v>
      </c>
    </row>
    <row r="2111" s="167" customFormat="true" ht="30" hidden="false" customHeight="false" outlineLevel="0" collapsed="false">
      <c r="A2111" s="27" t="s">
        <v>386</v>
      </c>
      <c r="B2111" s="278" t="s">
        <v>387</v>
      </c>
      <c r="C2111" s="277" t="s">
        <v>240</v>
      </c>
      <c r="D2111" s="277" t="n">
        <v>1</v>
      </c>
      <c r="E2111" s="30"/>
      <c r="F2111" s="166" t="n">
        <f aca="false">E2111*D2111</f>
        <v>0</v>
      </c>
    </row>
    <row r="2112" s="167" customFormat="true" ht="30" hidden="false" customHeight="false" outlineLevel="0" collapsed="false">
      <c r="A2112" s="27" t="s">
        <v>388</v>
      </c>
      <c r="B2112" s="278" t="s">
        <v>389</v>
      </c>
      <c r="C2112" s="277" t="s">
        <v>240</v>
      </c>
      <c r="D2112" s="277" t="n">
        <v>1</v>
      </c>
      <c r="E2112" s="30"/>
      <c r="F2112" s="166" t="n">
        <f aca="false">E2112*D2112</f>
        <v>0</v>
      </c>
    </row>
    <row r="2113" s="167" customFormat="true" ht="30" hidden="false" customHeight="false" outlineLevel="0" collapsed="false">
      <c r="A2113" s="27" t="s">
        <v>390</v>
      </c>
      <c r="B2113" s="278" t="s">
        <v>245</v>
      </c>
      <c r="C2113" s="277" t="s">
        <v>240</v>
      </c>
      <c r="D2113" s="277" t="n">
        <v>1</v>
      </c>
      <c r="E2113" s="30"/>
      <c r="F2113" s="166" t="n">
        <f aca="false">E2113*D2113</f>
        <v>0</v>
      </c>
    </row>
    <row r="2114" s="167" customFormat="true" ht="45" hidden="false" customHeight="false" outlineLevel="0" collapsed="false">
      <c r="A2114" s="112" t="s">
        <v>391</v>
      </c>
      <c r="B2114" s="189" t="s">
        <v>247</v>
      </c>
      <c r="C2114" s="277" t="s">
        <v>240</v>
      </c>
      <c r="D2114" s="274" t="n">
        <v>1</v>
      </c>
      <c r="E2114" s="30"/>
      <c r="F2114" s="166" t="n">
        <f aca="false">E2114*D2114</f>
        <v>0</v>
      </c>
    </row>
    <row r="2115" s="167" customFormat="true" ht="30" hidden="false" customHeight="false" outlineLevel="0" collapsed="false">
      <c r="A2115" s="112" t="s">
        <v>392</v>
      </c>
      <c r="B2115" s="279" t="s">
        <v>251</v>
      </c>
      <c r="C2115" s="280"/>
      <c r="D2115" s="281"/>
      <c r="E2115" s="30"/>
      <c r="F2115" s="166" t="n">
        <f aca="false">E2115*D2115</f>
        <v>0</v>
      </c>
    </row>
    <row r="2116" s="167" customFormat="true" ht="15" hidden="false" customHeight="false" outlineLevel="0" collapsed="false">
      <c r="A2116" s="78"/>
      <c r="B2116" s="282" t="s">
        <v>393</v>
      </c>
      <c r="C2116" s="283"/>
      <c r="D2116" s="284"/>
      <c r="E2116" s="30"/>
      <c r="F2116" s="166" t="n">
        <f aca="false">E2116*D2116</f>
        <v>0</v>
      </c>
    </row>
    <row r="2117" s="167" customFormat="true" ht="15" hidden="false" customHeight="false" outlineLevel="0" collapsed="false">
      <c r="A2117" s="78"/>
      <c r="B2117" s="282" t="s">
        <v>394</v>
      </c>
      <c r="C2117" s="283"/>
      <c r="D2117" s="284"/>
      <c r="E2117" s="30"/>
      <c r="F2117" s="166" t="n">
        <f aca="false">E2117*D2117</f>
        <v>0</v>
      </c>
    </row>
    <row r="2118" s="167" customFormat="true" ht="15" hidden="false" customHeight="false" outlineLevel="0" collapsed="false">
      <c r="A2118" s="78"/>
      <c r="B2118" s="282" t="s">
        <v>395</v>
      </c>
      <c r="C2118" s="283"/>
      <c r="D2118" s="284"/>
      <c r="E2118" s="30"/>
      <c r="F2118" s="166" t="n">
        <f aca="false">E2118*D2118</f>
        <v>0</v>
      </c>
    </row>
    <row r="2119" s="167" customFormat="true" ht="15" hidden="false" customHeight="false" outlineLevel="0" collapsed="false">
      <c r="A2119" s="78"/>
      <c r="B2119" s="282" t="s">
        <v>396</v>
      </c>
      <c r="C2119" s="283"/>
      <c r="D2119" s="284"/>
      <c r="E2119" s="30"/>
      <c r="F2119" s="166" t="n">
        <f aca="false">E2119*D2119</f>
        <v>0</v>
      </c>
    </row>
    <row r="2120" s="167" customFormat="true" ht="15" hidden="false" customHeight="false" outlineLevel="0" collapsed="false">
      <c r="A2120" s="78"/>
      <c r="B2120" s="285" t="s">
        <v>397</v>
      </c>
      <c r="C2120" s="286"/>
      <c r="D2120" s="287"/>
      <c r="E2120" s="30"/>
      <c r="F2120" s="166" t="n">
        <f aca="false">E2120*D2120</f>
        <v>0</v>
      </c>
    </row>
    <row r="2121" s="167" customFormat="true" ht="15" hidden="false" customHeight="false" outlineLevel="0" collapsed="false">
      <c r="A2121" s="124"/>
      <c r="B2121" s="278"/>
      <c r="C2121" s="289" t="s">
        <v>240</v>
      </c>
      <c r="D2121" s="290" t="n">
        <v>1</v>
      </c>
      <c r="E2121" s="30"/>
      <c r="F2121" s="166" t="n">
        <f aca="false">E2121*D2121</f>
        <v>0</v>
      </c>
    </row>
    <row r="2122" s="167" customFormat="true" ht="30" hidden="false" customHeight="false" outlineLevel="0" collapsed="false">
      <c r="A2122" s="27" t="s">
        <v>398</v>
      </c>
      <c r="B2122" s="288" t="s">
        <v>399</v>
      </c>
      <c r="C2122" s="289" t="s">
        <v>240</v>
      </c>
      <c r="D2122" s="290" t="n">
        <v>1</v>
      </c>
      <c r="E2122" s="30"/>
      <c r="F2122" s="166" t="n">
        <f aca="false">E2122*D2122</f>
        <v>0</v>
      </c>
    </row>
    <row r="2123" s="167" customFormat="true" ht="30.75" hidden="false" customHeight="false" outlineLevel="0" collapsed="false">
      <c r="A2123" s="112" t="s">
        <v>400</v>
      </c>
      <c r="B2123" s="189" t="s">
        <v>256</v>
      </c>
      <c r="C2123" s="143" t="s">
        <v>117</v>
      </c>
      <c r="D2123" s="165" t="n">
        <v>1</v>
      </c>
      <c r="E2123" s="39"/>
      <c r="F2123" s="199" t="n">
        <f aca="false">E2123*D2123</f>
        <v>0</v>
      </c>
    </row>
    <row r="2124" s="206" customFormat="true" ht="15.75" hidden="false" customHeight="false" outlineLevel="0" collapsed="false">
      <c r="A2124" s="200"/>
      <c r="B2124" s="201" t="s">
        <v>37</v>
      </c>
      <c r="C2124" s="202"/>
      <c r="D2124" s="203"/>
      <c r="E2124" s="204"/>
      <c r="F2124" s="205" t="n">
        <f aca="false">SUM(F1990:F2123)</f>
        <v>0</v>
      </c>
    </row>
    <row r="2125" customFormat="false" ht="15.75" hidden="false" customHeight="false" outlineLevel="0" collapsed="false">
      <c r="A2125" s="8"/>
      <c r="B2125" s="100"/>
      <c r="C2125" s="76"/>
      <c r="D2125" s="76"/>
      <c r="E2125" s="101"/>
      <c r="F2125" s="101"/>
    </row>
    <row r="2126" customFormat="false" ht="30.75" hidden="false" customHeight="false" outlineLevel="0" collapsed="false">
      <c r="A2126" s="18" t="s">
        <v>2</v>
      </c>
      <c r="B2126" s="19" t="s">
        <v>3</v>
      </c>
      <c r="C2126" s="20" t="s">
        <v>4</v>
      </c>
      <c r="D2126" s="21" t="s">
        <v>5</v>
      </c>
      <c r="E2126" s="22" t="s">
        <v>6</v>
      </c>
      <c r="F2126" s="23" t="s">
        <v>7</v>
      </c>
    </row>
    <row r="2127" customFormat="false" ht="15" hidden="false" customHeight="false" outlineLevel="0" collapsed="false">
      <c r="A2127" s="24"/>
      <c r="B2127" s="704" t="s">
        <v>401</v>
      </c>
      <c r="C2127" s="704"/>
      <c r="D2127" s="704"/>
      <c r="E2127" s="704"/>
      <c r="F2127" s="704"/>
    </row>
    <row r="2128" s="167" customFormat="true" ht="63" hidden="false" customHeight="false" outlineLevel="0" collapsed="false">
      <c r="A2128" s="78" t="s">
        <v>246</v>
      </c>
      <c r="B2128" s="706" t="s">
        <v>402</v>
      </c>
      <c r="C2128" s="143"/>
      <c r="D2128" s="165"/>
      <c r="E2128" s="30"/>
      <c r="F2128" s="166" t="n">
        <f aca="false">E2128*D2128</f>
        <v>0</v>
      </c>
    </row>
    <row r="2129" s="167" customFormat="true" ht="127.5" hidden="false" customHeight="false" outlineLevel="0" collapsed="false">
      <c r="A2129" s="78"/>
      <c r="B2129" s="707" t="s">
        <v>403</v>
      </c>
      <c r="C2129" s="145"/>
      <c r="D2129" s="169"/>
      <c r="E2129" s="30"/>
      <c r="F2129" s="166" t="n">
        <f aca="false">E2129*D2129</f>
        <v>0</v>
      </c>
    </row>
    <row r="2130" s="167" customFormat="true" ht="57.9" hidden="false" customHeight="true" outlineLevel="0" collapsed="false">
      <c r="A2130" s="78"/>
      <c r="B2130" s="293" t="s">
        <v>1003</v>
      </c>
      <c r="C2130" s="175"/>
      <c r="D2130" s="176"/>
      <c r="E2130" s="30"/>
      <c r="F2130" s="166" t="n">
        <f aca="false">E2130*D2130</f>
        <v>0</v>
      </c>
    </row>
    <row r="2131" s="167" customFormat="true" ht="21.05" hidden="false" customHeight="true" outlineLevel="0" collapsed="false">
      <c r="A2131" s="124"/>
      <c r="B2131" s="708" t="s">
        <v>405</v>
      </c>
      <c r="C2131" s="175" t="s">
        <v>12</v>
      </c>
      <c r="D2131" s="175" t="n">
        <v>46</v>
      </c>
      <c r="E2131" s="30"/>
      <c r="F2131" s="166" t="n">
        <f aca="false">E2131*D2131</f>
        <v>0</v>
      </c>
    </row>
    <row r="2132" s="167" customFormat="true" ht="61.45" hidden="false" customHeight="true" outlineLevel="0" collapsed="false">
      <c r="A2132" s="78" t="s">
        <v>248</v>
      </c>
      <c r="B2132" s="706" t="s">
        <v>406</v>
      </c>
      <c r="C2132" s="143"/>
      <c r="D2132" s="165"/>
      <c r="E2132" s="30"/>
      <c r="F2132" s="166" t="n">
        <f aca="false">E2132*D2132</f>
        <v>0</v>
      </c>
    </row>
    <row r="2133" s="167" customFormat="true" ht="50.9" hidden="false" customHeight="true" outlineLevel="0" collapsed="false">
      <c r="A2133" s="78"/>
      <c r="B2133" s="709" t="s">
        <v>1004</v>
      </c>
      <c r="C2133" s="145"/>
      <c r="D2133" s="169"/>
      <c r="E2133" s="30"/>
      <c r="F2133" s="166" t="n">
        <f aca="false">E2133*D2133</f>
        <v>0</v>
      </c>
    </row>
    <row r="2134" s="167" customFormat="true" ht="15.75" hidden="false" customHeight="false" outlineLevel="0" collapsed="false">
      <c r="A2134" s="78"/>
      <c r="B2134" s="709" t="s">
        <v>362</v>
      </c>
      <c r="C2134" s="145"/>
      <c r="D2134" s="169"/>
      <c r="E2134" s="30"/>
      <c r="F2134" s="166" t="n">
        <f aca="false">E2134*D2134</f>
        <v>0</v>
      </c>
    </row>
    <row r="2135" s="167" customFormat="true" ht="15" hidden="false" customHeight="false" outlineLevel="0" collapsed="false">
      <c r="A2135" s="78"/>
      <c r="B2135" s="308" t="s">
        <v>1005</v>
      </c>
      <c r="C2135" s="710"/>
      <c r="D2135" s="711"/>
      <c r="E2135" s="30"/>
      <c r="F2135" s="166" t="n">
        <f aca="false">E2135*D2135</f>
        <v>0</v>
      </c>
    </row>
    <row r="2136" s="167" customFormat="true" ht="15" hidden="false" customHeight="false" outlineLevel="0" collapsed="false">
      <c r="A2136" s="78"/>
      <c r="B2136" s="308" t="s">
        <v>407</v>
      </c>
      <c r="C2136" s="710"/>
      <c r="D2136" s="711"/>
      <c r="E2136" s="30"/>
      <c r="F2136" s="166" t="n">
        <f aca="false">E2136*D2136</f>
        <v>0</v>
      </c>
    </row>
    <row r="2137" s="167" customFormat="true" ht="15" hidden="false" customHeight="false" outlineLevel="0" collapsed="false">
      <c r="A2137" s="78"/>
      <c r="B2137" s="308" t="s">
        <v>408</v>
      </c>
      <c r="C2137" s="710"/>
      <c r="D2137" s="711"/>
      <c r="E2137" s="30"/>
      <c r="F2137" s="166" t="n">
        <f aca="false">E2137*D2137</f>
        <v>0</v>
      </c>
    </row>
    <row r="2138" s="167" customFormat="true" ht="15" hidden="false" customHeight="false" outlineLevel="0" collapsed="false">
      <c r="A2138" s="78"/>
      <c r="B2138" s="308" t="s">
        <v>409</v>
      </c>
      <c r="C2138" s="710"/>
      <c r="D2138" s="711"/>
      <c r="E2138" s="30"/>
      <c r="F2138" s="166" t="n">
        <f aca="false">E2138*D2138</f>
        <v>0</v>
      </c>
    </row>
    <row r="2139" s="167" customFormat="true" ht="15" hidden="false" customHeight="false" outlineLevel="0" collapsed="false">
      <c r="A2139" s="78"/>
      <c r="B2139" s="308" t="s">
        <v>410</v>
      </c>
      <c r="C2139" s="710"/>
      <c r="D2139" s="711"/>
      <c r="E2139" s="30"/>
      <c r="F2139" s="166" t="n">
        <f aca="false">E2139*D2139</f>
        <v>0</v>
      </c>
    </row>
    <row r="2140" s="167" customFormat="true" ht="15" hidden="false" customHeight="false" outlineLevel="0" collapsed="false">
      <c r="A2140" s="78"/>
      <c r="B2140" s="712" t="s">
        <v>1006</v>
      </c>
      <c r="C2140" s="710"/>
      <c r="D2140" s="711"/>
      <c r="E2140" s="30"/>
      <c r="F2140" s="166" t="n">
        <f aca="false">E2140*D2140</f>
        <v>0</v>
      </c>
    </row>
    <row r="2141" s="167" customFormat="true" ht="15" hidden="false" customHeight="false" outlineLevel="0" collapsed="false">
      <c r="A2141" s="78"/>
      <c r="B2141" s="308" t="s">
        <v>1007</v>
      </c>
      <c r="C2141" s="710"/>
      <c r="D2141" s="711"/>
      <c r="E2141" s="30"/>
      <c r="F2141" s="166" t="n">
        <f aca="false">E2141*D2141</f>
        <v>0</v>
      </c>
    </row>
    <row r="2142" s="167" customFormat="true" ht="15" hidden="false" customHeight="false" outlineLevel="0" collapsed="false">
      <c r="A2142" s="78"/>
      <c r="B2142" s="308" t="s">
        <v>413</v>
      </c>
      <c r="C2142" s="710"/>
      <c r="D2142" s="711"/>
      <c r="E2142" s="30"/>
      <c r="F2142" s="166" t="n">
        <f aca="false">E2142*D2142</f>
        <v>0</v>
      </c>
    </row>
    <row r="2143" s="167" customFormat="true" ht="15" hidden="false" customHeight="false" outlineLevel="0" collapsed="false">
      <c r="A2143" s="78"/>
      <c r="B2143" s="308" t="s">
        <v>414</v>
      </c>
      <c r="C2143" s="710"/>
      <c r="D2143" s="309"/>
      <c r="E2143" s="30"/>
      <c r="F2143" s="166" t="n">
        <f aca="false">E2143*D2143</f>
        <v>0</v>
      </c>
    </row>
    <row r="2144" s="167" customFormat="true" ht="15" hidden="false" customHeight="false" outlineLevel="0" collapsed="false">
      <c r="A2144" s="78"/>
      <c r="B2144" s="310" t="s">
        <v>415</v>
      </c>
      <c r="C2144" s="713"/>
      <c r="D2144" s="311"/>
      <c r="E2144" s="30"/>
      <c r="F2144" s="166" t="n">
        <f aca="false">E2144*D2144</f>
        <v>0</v>
      </c>
    </row>
    <row r="2145" s="167" customFormat="true" ht="15" hidden="false" customHeight="false" outlineLevel="0" collapsed="false">
      <c r="A2145" s="78"/>
      <c r="B2145" s="495"/>
      <c r="C2145" s="638" t="s">
        <v>240</v>
      </c>
      <c r="D2145" s="639" t="n">
        <v>1</v>
      </c>
      <c r="E2145" s="30"/>
      <c r="F2145" s="166" t="n">
        <f aca="false">E2145*D2145</f>
        <v>0</v>
      </c>
    </row>
    <row r="2146" s="167" customFormat="true" ht="45" hidden="false" customHeight="false" outlineLevel="0" collapsed="false">
      <c r="A2146" s="112" t="s">
        <v>250</v>
      </c>
      <c r="B2146" s="216" t="s">
        <v>416</v>
      </c>
      <c r="C2146" s="143"/>
      <c r="D2146" s="165"/>
      <c r="E2146" s="30"/>
      <c r="F2146" s="166" t="n">
        <f aca="false">E2146*D2146</f>
        <v>0</v>
      </c>
    </row>
    <row r="2147" s="167" customFormat="true" ht="75" hidden="false" customHeight="false" outlineLevel="0" collapsed="false">
      <c r="A2147" s="78"/>
      <c r="B2147" s="250" t="s">
        <v>379</v>
      </c>
      <c r="C2147" s="145"/>
      <c r="D2147" s="169"/>
      <c r="E2147" s="30"/>
      <c r="F2147" s="166" t="n">
        <f aca="false">E2147*D2147</f>
        <v>0</v>
      </c>
    </row>
    <row r="2148" s="167" customFormat="true" ht="75" hidden="false" customHeight="false" outlineLevel="0" collapsed="false">
      <c r="A2148" s="78"/>
      <c r="B2148" s="250" t="s">
        <v>380</v>
      </c>
      <c r="C2148" s="145"/>
      <c r="D2148" s="169"/>
      <c r="E2148" s="30"/>
      <c r="F2148" s="166" t="n">
        <f aca="false">E2148*D2148</f>
        <v>0</v>
      </c>
    </row>
    <row r="2149" s="167" customFormat="true" ht="75" hidden="false" customHeight="false" outlineLevel="0" collapsed="false">
      <c r="A2149" s="78"/>
      <c r="B2149" s="250" t="s">
        <v>381</v>
      </c>
      <c r="C2149" s="145"/>
      <c r="D2149" s="169"/>
      <c r="E2149" s="30"/>
      <c r="F2149" s="166" t="n">
        <f aca="false">E2149*D2149</f>
        <v>0</v>
      </c>
    </row>
    <row r="2150" s="167" customFormat="true" ht="75" hidden="false" customHeight="false" outlineLevel="0" collapsed="false">
      <c r="A2150" s="78"/>
      <c r="B2150" s="250" t="s">
        <v>382</v>
      </c>
      <c r="C2150" s="145"/>
      <c r="D2150" s="169"/>
      <c r="E2150" s="30"/>
      <c r="F2150" s="166" t="n">
        <f aca="false">E2150*D2150</f>
        <v>0</v>
      </c>
    </row>
    <row r="2151" s="167" customFormat="true" ht="90" hidden="false" customHeight="false" outlineLevel="0" collapsed="false">
      <c r="A2151" s="78"/>
      <c r="B2151" s="252" t="s">
        <v>383</v>
      </c>
      <c r="C2151" s="175"/>
      <c r="D2151" s="176"/>
      <c r="E2151" s="30"/>
      <c r="F2151" s="166" t="n">
        <f aca="false">E2151*D2151</f>
        <v>0</v>
      </c>
    </row>
    <row r="2152" s="167" customFormat="true" ht="15" hidden="false" customHeight="false" outlineLevel="0" collapsed="false">
      <c r="A2152" s="124"/>
      <c r="B2152" s="305"/>
      <c r="C2152" s="175" t="s">
        <v>240</v>
      </c>
      <c r="D2152" s="176" t="n">
        <v>1</v>
      </c>
      <c r="E2152" s="30"/>
      <c r="F2152" s="166" t="n">
        <f aca="false">E2152*D2152</f>
        <v>0</v>
      </c>
    </row>
    <row r="2153" s="167" customFormat="true" ht="47.25" hidden="false" customHeight="false" outlineLevel="0" collapsed="false">
      <c r="A2153" s="27" t="s">
        <v>244</v>
      </c>
      <c r="B2153" s="306" t="s">
        <v>247</v>
      </c>
      <c r="C2153" s="127" t="s">
        <v>117</v>
      </c>
      <c r="D2153" s="171" t="n">
        <v>1</v>
      </c>
      <c r="E2153" s="30"/>
      <c r="F2153" s="166" t="n">
        <f aca="false">E2153*D2153</f>
        <v>0</v>
      </c>
    </row>
    <row r="2154" s="167" customFormat="true" ht="15.75" hidden="false" customHeight="false" outlineLevel="0" collapsed="false">
      <c r="A2154" s="112"/>
      <c r="B2154" s="714"/>
      <c r="C2154" s="143"/>
      <c r="D2154" s="165"/>
      <c r="E2154" s="30"/>
      <c r="F2154" s="166"/>
    </row>
    <row r="2155" s="167" customFormat="true" ht="30" hidden="false" customHeight="false" outlineLevel="0" collapsed="false">
      <c r="A2155" s="112" t="s">
        <v>255</v>
      </c>
      <c r="B2155" s="307" t="s">
        <v>251</v>
      </c>
      <c r="C2155" s="274"/>
      <c r="D2155" s="274"/>
      <c r="E2155" s="30"/>
      <c r="F2155" s="166" t="n">
        <f aca="false">E2155*D2155</f>
        <v>0</v>
      </c>
    </row>
    <row r="2156" s="167" customFormat="true" ht="15" hidden="false" customHeight="false" outlineLevel="0" collapsed="false">
      <c r="A2156" s="78"/>
      <c r="B2156" s="308" t="s">
        <v>417</v>
      </c>
      <c r="C2156" s="616"/>
      <c r="D2156" s="616"/>
      <c r="E2156" s="30"/>
      <c r="F2156" s="166" t="n">
        <f aca="false">E2156*D2156</f>
        <v>0</v>
      </c>
    </row>
    <row r="2157" s="167" customFormat="true" ht="15" hidden="false" customHeight="false" outlineLevel="0" collapsed="false">
      <c r="A2157" s="78"/>
      <c r="B2157" s="310" t="s">
        <v>418</v>
      </c>
      <c r="C2157" s="301"/>
      <c r="D2157" s="301"/>
      <c r="E2157" s="30"/>
      <c r="F2157" s="166" t="n">
        <f aca="false">E2157*D2157</f>
        <v>0</v>
      </c>
    </row>
    <row r="2158" s="167" customFormat="true" ht="15" hidden="false" customHeight="false" outlineLevel="0" collapsed="false">
      <c r="A2158" s="124"/>
      <c r="B2158" s="288"/>
      <c r="C2158" s="277" t="s">
        <v>240</v>
      </c>
      <c r="D2158" s="277" t="n">
        <v>1</v>
      </c>
      <c r="E2158" s="30"/>
      <c r="F2158" s="166" t="n">
        <f aca="false">E2158*D2158</f>
        <v>0</v>
      </c>
    </row>
    <row r="2159" s="167" customFormat="true" ht="30.75" hidden="false" customHeight="false" outlineLevel="0" collapsed="false">
      <c r="A2159" s="112" t="s">
        <v>350</v>
      </c>
      <c r="B2159" s="189" t="s">
        <v>256</v>
      </c>
      <c r="C2159" s="143" t="s">
        <v>117</v>
      </c>
      <c r="D2159" s="165" t="n">
        <v>1</v>
      </c>
      <c r="E2159" s="39"/>
      <c r="F2159" s="199" t="n">
        <f aca="false">E2159*D2159</f>
        <v>0</v>
      </c>
    </row>
    <row r="2160" s="206" customFormat="true" ht="15.75" hidden="false" customHeight="false" outlineLevel="0" collapsed="false">
      <c r="A2160" s="200"/>
      <c r="B2160" s="201" t="s">
        <v>37</v>
      </c>
      <c r="C2160" s="202"/>
      <c r="D2160" s="203"/>
      <c r="E2160" s="204"/>
      <c r="F2160" s="205" t="n">
        <f aca="false">SUM(F2128:F2159)</f>
        <v>0</v>
      </c>
    </row>
    <row r="2161" customFormat="false" ht="15.75" hidden="false" customHeight="false" outlineLevel="0" collapsed="false">
      <c r="A2161" s="8"/>
      <c r="B2161" s="100"/>
      <c r="C2161" s="76"/>
      <c r="D2161" s="76"/>
      <c r="E2161" s="101"/>
      <c r="F2161" s="101"/>
    </row>
    <row r="2162" customFormat="false" ht="30.75" hidden="false" customHeight="false" outlineLevel="0" collapsed="false">
      <c r="A2162" s="18" t="s">
        <v>2</v>
      </c>
      <c r="B2162" s="19" t="s">
        <v>3</v>
      </c>
      <c r="C2162" s="20" t="s">
        <v>4</v>
      </c>
      <c r="D2162" s="21" t="s">
        <v>5</v>
      </c>
      <c r="E2162" s="22" t="s">
        <v>6</v>
      </c>
      <c r="F2162" s="23" t="s">
        <v>7</v>
      </c>
    </row>
    <row r="2163" customFormat="false" ht="15" hidden="false" customHeight="false" outlineLevel="0" collapsed="false">
      <c r="A2163" s="24"/>
      <c r="B2163" s="704" t="s">
        <v>419</v>
      </c>
      <c r="C2163" s="704"/>
      <c r="D2163" s="704"/>
      <c r="E2163" s="704"/>
      <c r="F2163" s="704"/>
    </row>
    <row r="2164" s="167" customFormat="true" ht="15" hidden="false" customHeight="false" outlineLevel="0" collapsed="false">
      <c r="A2164" s="112"/>
      <c r="B2164" s="312"/>
      <c r="C2164" s="313"/>
      <c r="D2164" s="314"/>
      <c r="E2164" s="315"/>
      <c r="F2164" s="316"/>
    </row>
    <row r="2165" s="167" customFormat="true" ht="30" hidden="false" customHeight="false" outlineLevel="0" collapsed="false">
      <c r="A2165" s="124"/>
      <c r="B2165" s="317" t="s">
        <v>420</v>
      </c>
      <c r="C2165" s="318"/>
      <c r="D2165" s="319"/>
      <c r="E2165" s="320"/>
      <c r="F2165" s="321"/>
    </row>
    <row r="2166" s="167" customFormat="true" ht="15" hidden="false" customHeight="false" outlineLevel="0" collapsed="false">
      <c r="A2166" s="112"/>
      <c r="B2166" s="322"/>
      <c r="C2166" s="323"/>
      <c r="D2166" s="324"/>
      <c r="E2166" s="315"/>
      <c r="F2166" s="316"/>
    </row>
    <row r="2167" s="167" customFormat="true" ht="15" hidden="false" customHeight="false" outlineLevel="0" collapsed="false">
      <c r="A2167" s="124" t="s">
        <v>9</v>
      </c>
      <c r="B2167" s="325" t="s">
        <v>421</v>
      </c>
      <c r="C2167" s="326"/>
      <c r="D2167" s="327"/>
      <c r="E2167" s="320"/>
      <c r="F2167" s="321"/>
    </row>
    <row r="2168" s="167" customFormat="true" ht="90" hidden="false" customHeight="false" outlineLevel="0" collapsed="false">
      <c r="A2168" s="112"/>
      <c r="B2168" s="328" t="s">
        <v>422</v>
      </c>
      <c r="C2168" s="329"/>
      <c r="D2168" s="330"/>
      <c r="E2168" s="30"/>
      <c r="F2168" s="166" t="n">
        <f aca="false">E2168*D2168</f>
        <v>0</v>
      </c>
    </row>
    <row r="2169" s="167" customFormat="true" ht="45" hidden="false" customHeight="false" outlineLevel="0" collapsed="false">
      <c r="A2169" s="78"/>
      <c r="B2169" s="331" t="s">
        <v>423</v>
      </c>
      <c r="C2169" s="332"/>
      <c r="D2169" s="333"/>
      <c r="E2169" s="30"/>
      <c r="F2169" s="166" t="n">
        <f aca="false">E2169*D2169</f>
        <v>0</v>
      </c>
    </row>
    <row r="2170" s="167" customFormat="true" ht="45" hidden="false" customHeight="false" outlineLevel="0" collapsed="false">
      <c r="A2170" s="78"/>
      <c r="B2170" s="334" t="s">
        <v>424</v>
      </c>
      <c r="C2170" s="326"/>
      <c r="D2170" s="327"/>
      <c r="E2170" s="30"/>
      <c r="F2170" s="166" t="n">
        <f aca="false">E2170*D2170</f>
        <v>0</v>
      </c>
    </row>
    <row r="2171" s="167" customFormat="true" ht="15" hidden="false" customHeight="false" outlineLevel="0" collapsed="false">
      <c r="A2171" s="124"/>
      <c r="B2171" s="335"/>
      <c r="C2171" s="336" t="s">
        <v>240</v>
      </c>
      <c r="D2171" s="337" t="n">
        <v>1</v>
      </c>
      <c r="E2171" s="30"/>
      <c r="F2171" s="166" t="n">
        <f aca="false">E2171*D2171</f>
        <v>0</v>
      </c>
    </row>
    <row r="2172" s="167" customFormat="true" ht="15" hidden="false" customHeight="false" outlineLevel="0" collapsed="false">
      <c r="A2172" s="124" t="s">
        <v>16</v>
      </c>
      <c r="B2172" s="680" t="s">
        <v>425</v>
      </c>
      <c r="C2172" s="332"/>
      <c r="D2172" s="333"/>
      <c r="E2172" s="30"/>
      <c r="F2172" s="166" t="n">
        <f aca="false">E2172*D2172</f>
        <v>0</v>
      </c>
    </row>
    <row r="2173" s="167" customFormat="true" ht="75" hidden="false" customHeight="false" outlineLevel="0" collapsed="false">
      <c r="A2173" s="112"/>
      <c r="B2173" s="328" t="s">
        <v>426</v>
      </c>
      <c r="C2173" s="329"/>
      <c r="D2173" s="330"/>
      <c r="E2173" s="30"/>
      <c r="F2173" s="166" t="n">
        <f aca="false">E2173*D2173</f>
        <v>0</v>
      </c>
    </row>
    <row r="2174" s="167" customFormat="true" ht="60" hidden="false" customHeight="false" outlineLevel="0" collapsed="false">
      <c r="A2174" s="78"/>
      <c r="B2174" s="331" t="s">
        <v>427</v>
      </c>
      <c r="C2174" s="332"/>
      <c r="D2174" s="333"/>
      <c r="E2174" s="30"/>
      <c r="F2174" s="166" t="n">
        <f aca="false">E2174*D2174</f>
        <v>0</v>
      </c>
    </row>
    <row r="2175" s="167" customFormat="true" ht="30" hidden="false" customHeight="false" outlineLevel="0" collapsed="false">
      <c r="A2175" s="78"/>
      <c r="B2175" s="331" t="s">
        <v>428</v>
      </c>
      <c r="C2175" s="332"/>
      <c r="D2175" s="333"/>
      <c r="E2175" s="30"/>
      <c r="F2175" s="166" t="n">
        <f aca="false">E2175*D2175</f>
        <v>0</v>
      </c>
    </row>
    <row r="2176" s="167" customFormat="true" ht="30" hidden="false" customHeight="false" outlineLevel="0" collapsed="false">
      <c r="A2176" s="78"/>
      <c r="B2176" s="334" t="s">
        <v>429</v>
      </c>
      <c r="C2176" s="326"/>
      <c r="D2176" s="327"/>
      <c r="E2176" s="30"/>
      <c r="F2176" s="166" t="n">
        <f aca="false">E2176*D2176</f>
        <v>0</v>
      </c>
    </row>
    <row r="2177" s="167" customFormat="true" ht="15" hidden="false" customHeight="false" outlineLevel="0" collapsed="false">
      <c r="A2177" s="124"/>
      <c r="B2177" s="335"/>
      <c r="C2177" s="336" t="s">
        <v>240</v>
      </c>
      <c r="D2177" s="337" t="n">
        <v>1</v>
      </c>
      <c r="E2177" s="30"/>
      <c r="F2177" s="166" t="n">
        <f aca="false">E2177*D2177</f>
        <v>0</v>
      </c>
    </row>
    <row r="2178" s="167" customFormat="true" ht="30" hidden="false" customHeight="false" outlineLevel="0" collapsed="false">
      <c r="A2178" s="216"/>
      <c r="B2178" s="339" t="s">
        <v>430</v>
      </c>
      <c r="C2178" s="340"/>
      <c r="D2178" s="330"/>
      <c r="E2178" s="30"/>
      <c r="F2178" s="166" t="n">
        <f aca="false">E2178*D2178</f>
        <v>0</v>
      </c>
    </row>
    <row r="2179" s="167" customFormat="true" ht="15" hidden="false" customHeight="false" outlineLevel="0" collapsed="false">
      <c r="A2179" s="252"/>
      <c r="B2179" s="325"/>
      <c r="C2179" s="344"/>
      <c r="D2179" s="327"/>
      <c r="E2179" s="30"/>
      <c r="F2179" s="166" t="n">
        <f aca="false">E2179*D2179</f>
        <v>0</v>
      </c>
    </row>
    <row r="2180" s="167" customFormat="true" ht="75" hidden="false" customHeight="false" outlineLevel="0" collapsed="false">
      <c r="A2180" s="112" t="s">
        <v>20</v>
      </c>
      <c r="B2180" s="328" t="s">
        <v>431</v>
      </c>
      <c r="C2180" s="340"/>
      <c r="D2180" s="280"/>
      <c r="E2180" s="30"/>
      <c r="F2180" s="166" t="n">
        <f aca="false">E2180*D2180</f>
        <v>0</v>
      </c>
    </row>
    <row r="2181" s="167" customFormat="true" ht="60" hidden="false" customHeight="false" outlineLevel="0" collapsed="false">
      <c r="A2181" s="78"/>
      <c r="B2181" s="331" t="s">
        <v>432</v>
      </c>
      <c r="C2181" s="341"/>
      <c r="D2181" s="343"/>
      <c r="E2181" s="30"/>
      <c r="F2181" s="166" t="n">
        <f aca="false">E2181*D2181</f>
        <v>0</v>
      </c>
    </row>
    <row r="2182" s="167" customFormat="true" ht="60" hidden="false" customHeight="false" outlineLevel="0" collapsed="false">
      <c r="A2182" s="78"/>
      <c r="B2182" s="334" t="s">
        <v>433</v>
      </c>
      <c r="C2182" s="344"/>
      <c r="D2182" s="327"/>
      <c r="E2182" s="30"/>
      <c r="F2182" s="166" t="n">
        <f aca="false">E2182*D2182</f>
        <v>0</v>
      </c>
    </row>
    <row r="2183" s="167" customFormat="true" ht="15" hidden="false" customHeight="false" outlineLevel="0" collapsed="false">
      <c r="A2183" s="124"/>
      <c r="B2183" s="335"/>
      <c r="C2183" s="336" t="s">
        <v>240</v>
      </c>
      <c r="D2183" s="337" t="n">
        <v>1</v>
      </c>
      <c r="E2183" s="30"/>
      <c r="F2183" s="166" t="n">
        <f aca="false">E2183*D2183</f>
        <v>0</v>
      </c>
    </row>
    <row r="2184" s="167" customFormat="true" ht="15" hidden="false" customHeight="false" outlineLevel="0" collapsed="false">
      <c r="A2184" s="124"/>
      <c r="B2184" s="339"/>
      <c r="C2184" s="329"/>
      <c r="D2184" s="330"/>
      <c r="E2184" s="30"/>
      <c r="F2184" s="166" t="n">
        <f aca="false">E2184*D2184</f>
        <v>0</v>
      </c>
    </row>
    <row r="2185" s="167" customFormat="true" ht="45" hidden="false" customHeight="false" outlineLevel="0" collapsed="false">
      <c r="A2185" s="112" t="s">
        <v>30</v>
      </c>
      <c r="B2185" s="189" t="s">
        <v>434</v>
      </c>
      <c r="C2185" s="143"/>
      <c r="D2185" s="143"/>
      <c r="E2185" s="30"/>
      <c r="F2185" s="166" t="n">
        <f aca="false">E2185*D2185</f>
        <v>0</v>
      </c>
    </row>
    <row r="2186" s="167" customFormat="true" ht="25.5" hidden="false" customHeight="false" outlineLevel="0" collapsed="false">
      <c r="A2186" s="78"/>
      <c r="B2186" s="345" t="s">
        <v>435</v>
      </c>
      <c r="C2186" s="309"/>
      <c r="D2186" s="309"/>
      <c r="E2186" s="30"/>
      <c r="F2186" s="166" t="n">
        <f aca="false">E2186*D2186</f>
        <v>0</v>
      </c>
    </row>
    <row r="2187" s="167" customFormat="true" ht="15" hidden="false" customHeight="false" outlineLevel="0" collapsed="false">
      <c r="A2187" s="78"/>
      <c r="B2187" s="345" t="s">
        <v>235</v>
      </c>
      <c r="C2187" s="309"/>
      <c r="D2187" s="309"/>
      <c r="E2187" s="30"/>
      <c r="F2187" s="166" t="n">
        <f aca="false">E2187*D2187</f>
        <v>0</v>
      </c>
    </row>
    <row r="2188" s="167" customFormat="true" ht="15" hidden="false" customHeight="false" outlineLevel="0" collapsed="false">
      <c r="A2188" s="78"/>
      <c r="B2188" s="345" t="s">
        <v>236</v>
      </c>
      <c r="C2188" s="309"/>
      <c r="D2188" s="309"/>
      <c r="E2188" s="30"/>
      <c r="F2188" s="166" t="n">
        <f aca="false">E2188*D2188</f>
        <v>0</v>
      </c>
    </row>
    <row r="2189" s="167" customFormat="true" ht="25.5" hidden="false" customHeight="false" outlineLevel="0" collapsed="false">
      <c r="A2189" s="78"/>
      <c r="B2189" s="345" t="s">
        <v>237</v>
      </c>
      <c r="C2189" s="309"/>
      <c r="D2189" s="309"/>
      <c r="E2189" s="30"/>
      <c r="F2189" s="166" t="n">
        <f aca="false">E2189*D2189</f>
        <v>0</v>
      </c>
    </row>
    <row r="2190" s="167" customFormat="true" ht="15" hidden="false" customHeight="false" outlineLevel="0" collapsed="false">
      <c r="A2190" s="78"/>
      <c r="B2190" s="345" t="s">
        <v>238</v>
      </c>
      <c r="C2190" s="309"/>
      <c r="D2190" s="309"/>
      <c r="E2190" s="30"/>
      <c r="F2190" s="166" t="n">
        <f aca="false">E2190*D2190</f>
        <v>0</v>
      </c>
    </row>
    <row r="2191" s="167" customFormat="true" ht="15" hidden="false" customHeight="false" outlineLevel="0" collapsed="false">
      <c r="A2191" s="78"/>
      <c r="B2191" s="345" t="s">
        <v>436</v>
      </c>
      <c r="C2191" s="682"/>
      <c r="D2191" s="682"/>
      <c r="E2191" s="30"/>
      <c r="F2191" s="166" t="n">
        <f aca="false">E2191*D2191</f>
        <v>0</v>
      </c>
    </row>
    <row r="2192" s="167" customFormat="true" ht="15" hidden="false" customHeight="false" outlineLevel="0" collapsed="false">
      <c r="A2192" s="78"/>
      <c r="B2192" s="345" t="s">
        <v>437</v>
      </c>
      <c r="C2192" s="682"/>
      <c r="D2192" s="682"/>
      <c r="E2192" s="30"/>
      <c r="F2192" s="166" t="n">
        <f aca="false">E2192*D2192</f>
        <v>0</v>
      </c>
    </row>
    <row r="2193" s="167" customFormat="true" ht="15" hidden="false" customHeight="false" outlineLevel="0" collapsed="false">
      <c r="A2193" s="78"/>
      <c r="B2193" s="345" t="s">
        <v>438</v>
      </c>
      <c r="C2193" s="682"/>
      <c r="D2193" s="682"/>
      <c r="E2193" s="30"/>
      <c r="F2193" s="166" t="n">
        <f aca="false">E2193*D2193</f>
        <v>0</v>
      </c>
    </row>
    <row r="2194" s="167" customFormat="true" ht="15" hidden="false" customHeight="false" outlineLevel="0" collapsed="false">
      <c r="A2194" s="78"/>
      <c r="B2194" s="345" t="s">
        <v>439</v>
      </c>
      <c r="C2194" s="351"/>
      <c r="D2194" s="682"/>
      <c r="E2194" s="30"/>
      <c r="F2194" s="166" t="n">
        <f aca="false">E2194*D2194</f>
        <v>0</v>
      </c>
    </row>
    <row r="2195" s="167" customFormat="true" ht="15" hidden="false" customHeight="false" outlineLevel="0" collapsed="false">
      <c r="A2195" s="78"/>
      <c r="B2195" s="345" t="s">
        <v>440</v>
      </c>
      <c r="C2195" s="351"/>
      <c r="D2195" s="682"/>
      <c r="E2195" s="30"/>
      <c r="F2195" s="166" t="n">
        <f aca="false">E2195*D2195</f>
        <v>0</v>
      </c>
    </row>
    <row r="2196" s="167" customFormat="true" ht="15" hidden="false" customHeight="false" outlineLevel="0" collapsed="false">
      <c r="A2196" s="78"/>
      <c r="B2196" s="345" t="s">
        <v>441</v>
      </c>
      <c r="C2196" s="351"/>
      <c r="D2196" s="682"/>
      <c r="E2196" s="30"/>
      <c r="F2196" s="166" t="n">
        <f aca="false">E2196*D2196</f>
        <v>0</v>
      </c>
    </row>
    <row r="2197" s="167" customFormat="true" ht="49.15" hidden="false" customHeight="true" outlineLevel="0" collapsed="false">
      <c r="A2197" s="78"/>
      <c r="B2197" s="346" t="s">
        <v>1008</v>
      </c>
      <c r="C2197" s="277" t="s">
        <v>240</v>
      </c>
      <c r="D2197" s="127" t="n">
        <v>1</v>
      </c>
      <c r="E2197" s="30"/>
      <c r="F2197" s="166" t="n">
        <f aca="false">E2197*D2197</f>
        <v>0</v>
      </c>
    </row>
    <row r="2198" s="167" customFormat="true" ht="30" hidden="false" customHeight="false" outlineLevel="0" collapsed="false">
      <c r="A2198" s="112" t="s">
        <v>79</v>
      </c>
      <c r="B2198" s="189" t="s">
        <v>442</v>
      </c>
      <c r="C2198" s="143"/>
      <c r="D2198" s="143"/>
      <c r="E2198" s="30"/>
      <c r="F2198" s="166" t="n">
        <f aca="false">E2198*D2198</f>
        <v>0</v>
      </c>
    </row>
    <row r="2199" s="167" customFormat="true" ht="30" hidden="false" customHeight="false" outlineLevel="0" collapsed="false">
      <c r="A2199" s="78"/>
      <c r="B2199" s="347" t="s">
        <v>1009</v>
      </c>
      <c r="C2199" s="145"/>
      <c r="D2199" s="145"/>
      <c r="E2199" s="30"/>
      <c r="F2199" s="166" t="n">
        <f aca="false">E2199*D2199</f>
        <v>0</v>
      </c>
    </row>
    <row r="2200" s="167" customFormat="true" ht="15" hidden="false" customHeight="false" outlineLevel="0" collapsed="false">
      <c r="A2200" s="78"/>
      <c r="B2200" s="348" t="s">
        <v>443</v>
      </c>
      <c r="C2200" s="309"/>
      <c r="D2200" s="309"/>
      <c r="E2200" s="30"/>
      <c r="F2200" s="166" t="n">
        <f aca="false">E2200*D2200</f>
        <v>0</v>
      </c>
    </row>
    <row r="2201" s="167" customFormat="true" ht="15" hidden="false" customHeight="false" outlineLevel="0" collapsed="false">
      <c r="A2201" s="78"/>
      <c r="B2201" s="349" t="s">
        <v>1010</v>
      </c>
      <c r="C2201" s="309"/>
      <c r="D2201" s="309"/>
      <c r="E2201" s="30"/>
      <c r="F2201" s="166" t="n">
        <f aca="false">E2201*D2201</f>
        <v>0</v>
      </c>
    </row>
    <row r="2202" s="167" customFormat="true" ht="15" hidden="false" customHeight="false" outlineLevel="0" collapsed="false">
      <c r="A2202" s="78"/>
      <c r="B2202" s="348" t="s">
        <v>445</v>
      </c>
      <c r="C2202" s="309"/>
      <c r="D2202" s="309"/>
      <c r="E2202" s="30"/>
      <c r="F2202" s="166" t="n">
        <f aca="false">E2202*D2202</f>
        <v>0</v>
      </c>
    </row>
    <row r="2203" s="167" customFormat="true" ht="15" hidden="false" customHeight="false" outlineLevel="0" collapsed="false">
      <c r="A2203" s="78"/>
      <c r="B2203" s="350" t="s">
        <v>446</v>
      </c>
      <c r="C2203" s="309"/>
      <c r="D2203" s="309"/>
      <c r="E2203" s="30"/>
      <c r="F2203" s="166" t="n">
        <f aca="false">E2203*D2203</f>
        <v>0</v>
      </c>
    </row>
    <row r="2204" s="167" customFormat="true" ht="15" hidden="false" customHeight="false" outlineLevel="0" collapsed="false">
      <c r="A2204" s="78"/>
      <c r="B2204" s="350" t="s">
        <v>447</v>
      </c>
      <c r="C2204" s="351"/>
      <c r="D2204" s="351"/>
      <c r="E2204" s="30"/>
      <c r="F2204" s="166" t="n">
        <f aca="false">E2204*D2204</f>
        <v>0</v>
      </c>
    </row>
    <row r="2205" s="167" customFormat="true" ht="15.75" hidden="false" customHeight="false" outlineLevel="0" collapsed="false">
      <c r="A2205" s="78"/>
      <c r="B2205" s="346"/>
      <c r="C2205" s="277" t="s">
        <v>240</v>
      </c>
      <c r="D2205" s="127" t="n">
        <v>1</v>
      </c>
      <c r="E2205" s="30"/>
      <c r="F2205" s="166" t="n">
        <f aca="false">E2205*D2205</f>
        <v>0</v>
      </c>
    </row>
    <row r="2206" s="167" customFormat="true" ht="105" hidden="false" customHeight="false" outlineLevel="0" collapsed="false">
      <c r="A2206" s="112" t="s">
        <v>32</v>
      </c>
      <c r="B2206" s="189" t="s">
        <v>448</v>
      </c>
      <c r="C2206" s="88"/>
      <c r="D2206" s="88"/>
      <c r="E2206" s="30"/>
      <c r="F2206" s="166" t="n">
        <f aca="false">E2206*D2206</f>
        <v>0</v>
      </c>
    </row>
    <row r="2207" s="167" customFormat="true" ht="75" hidden="false" customHeight="false" outlineLevel="0" collapsed="false">
      <c r="A2207" s="78"/>
      <c r="B2207" s="347" t="s">
        <v>449</v>
      </c>
      <c r="C2207" s="93"/>
      <c r="D2207" s="93"/>
      <c r="E2207" s="30"/>
      <c r="F2207" s="166" t="n">
        <f aca="false">E2207*D2207</f>
        <v>0</v>
      </c>
    </row>
    <row r="2208" s="167" customFormat="true" ht="30" hidden="false" customHeight="false" outlineLevel="0" collapsed="false">
      <c r="A2208" s="78"/>
      <c r="B2208" s="347" t="s">
        <v>450</v>
      </c>
      <c r="C2208" s="93"/>
      <c r="D2208" s="93"/>
      <c r="E2208" s="30"/>
      <c r="F2208" s="166" t="n">
        <f aca="false">E2208*D2208</f>
        <v>0</v>
      </c>
    </row>
    <row r="2209" s="167" customFormat="true" ht="45" hidden="false" customHeight="false" outlineLevel="0" collapsed="false">
      <c r="A2209" s="78"/>
      <c r="B2209" s="347" t="s">
        <v>451</v>
      </c>
      <c r="C2209" s="93"/>
      <c r="D2209" s="93"/>
      <c r="E2209" s="30"/>
      <c r="F2209" s="166" t="n">
        <f aca="false">E2209*D2209</f>
        <v>0</v>
      </c>
    </row>
    <row r="2210" s="167" customFormat="true" ht="90" hidden="false" customHeight="false" outlineLevel="0" collapsed="false">
      <c r="A2210" s="78"/>
      <c r="B2210" s="347" t="s">
        <v>452</v>
      </c>
      <c r="C2210" s="93"/>
      <c r="D2210" s="93"/>
      <c r="E2210" s="30"/>
      <c r="F2210" s="166" t="n">
        <f aca="false">E2210*D2210</f>
        <v>0</v>
      </c>
    </row>
    <row r="2211" s="167" customFormat="true" ht="45" hidden="false" customHeight="false" outlineLevel="0" collapsed="false">
      <c r="A2211" s="78"/>
      <c r="B2211" s="352" t="s">
        <v>453</v>
      </c>
      <c r="C2211" s="93"/>
      <c r="D2211" s="93"/>
      <c r="E2211" s="30"/>
      <c r="F2211" s="166" t="n">
        <f aca="false">E2211*D2211</f>
        <v>0</v>
      </c>
    </row>
    <row r="2212" s="167" customFormat="true" ht="15" hidden="false" customHeight="false" outlineLevel="0" collapsed="false">
      <c r="A2212" s="124"/>
      <c r="B2212" s="227"/>
      <c r="C2212" s="127" t="s">
        <v>240</v>
      </c>
      <c r="D2212" s="127" t="n">
        <v>1</v>
      </c>
      <c r="E2212" s="30"/>
      <c r="F2212" s="166" t="n">
        <f aca="false">E2212*D2212</f>
        <v>0</v>
      </c>
    </row>
    <row r="2213" s="167" customFormat="true" ht="15.75" hidden="false" customHeight="false" outlineLevel="0" collapsed="false">
      <c r="A2213" s="2"/>
      <c r="B2213" s="347"/>
      <c r="C2213" s="715"/>
      <c r="D2213" s="715"/>
      <c r="E2213" s="716"/>
      <c r="F2213" s="717"/>
    </row>
    <row r="2214" s="206" customFormat="true" ht="15.75" hidden="false" customHeight="false" outlineLevel="0" collapsed="false">
      <c r="A2214" s="200"/>
      <c r="B2214" s="201" t="s">
        <v>37</v>
      </c>
      <c r="C2214" s="202"/>
      <c r="D2214" s="203"/>
      <c r="E2214" s="204"/>
      <c r="F2214" s="205" t="n">
        <f aca="false">SUM(F2168:F2212)</f>
        <v>0</v>
      </c>
    </row>
    <row r="2215" s="167" customFormat="true" ht="15" hidden="false" customHeight="false" outlineLevel="0" collapsed="false">
      <c r="A2215" s="250"/>
      <c r="B2215" s="718"/>
      <c r="C2215" s="719"/>
      <c r="D2215" s="343"/>
      <c r="E2215" s="720"/>
      <c r="F2215" s="721"/>
    </row>
    <row r="2216" customFormat="false" ht="15.75" hidden="false" customHeight="false" outlineLevel="0" collapsed="false">
      <c r="A2216" s="8"/>
      <c r="B2216" s="100"/>
      <c r="C2216" s="76"/>
      <c r="D2216" s="76"/>
      <c r="E2216" s="101"/>
      <c r="F2216" s="101"/>
    </row>
    <row r="2217" customFormat="false" ht="30.75" hidden="false" customHeight="false" outlineLevel="0" collapsed="false">
      <c r="A2217" s="18" t="s">
        <v>2</v>
      </c>
      <c r="B2217" s="19" t="s">
        <v>3</v>
      </c>
      <c r="C2217" s="20" t="s">
        <v>4</v>
      </c>
      <c r="D2217" s="21" t="s">
        <v>5</v>
      </c>
      <c r="E2217" s="22" t="s">
        <v>6</v>
      </c>
      <c r="F2217" s="23" t="s">
        <v>7</v>
      </c>
    </row>
    <row r="2218" customFormat="false" ht="15" hidden="false" customHeight="false" outlineLevel="0" collapsed="false">
      <c r="A2218" s="111"/>
      <c r="B2218" s="722" t="s">
        <v>454</v>
      </c>
      <c r="C2218" s="722"/>
      <c r="D2218" s="722"/>
      <c r="E2218" s="722"/>
      <c r="F2218" s="722"/>
    </row>
    <row r="2219" s="354" customFormat="true" ht="15" hidden="false" customHeight="false" outlineLevel="0" collapsed="false">
      <c r="A2219" s="35" t="s">
        <v>9</v>
      </c>
      <c r="B2219" s="278" t="s">
        <v>455</v>
      </c>
      <c r="C2219" s="28" t="s">
        <v>117</v>
      </c>
      <c r="D2219" s="226" t="n">
        <v>1</v>
      </c>
      <c r="E2219" s="30"/>
      <c r="F2219" s="166" t="n">
        <f aca="false">E2219*D2219</f>
        <v>0</v>
      </c>
    </row>
    <row r="2220" s="354" customFormat="true" ht="30" hidden="false" customHeight="false" outlineLevel="0" collapsed="false">
      <c r="A2220" s="35" t="s">
        <v>16</v>
      </c>
      <c r="B2220" s="278" t="s">
        <v>456</v>
      </c>
      <c r="C2220" s="28" t="s">
        <v>117</v>
      </c>
      <c r="D2220" s="226" t="n">
        <v>1</v>
      </c>
      <c r="E2220" s="30"/>
      <c r="F2220" s="166" t="n">
        <f aca="false">E2220*D2220</f>
        <v>0</v>
      </c>
    </row>
    <row r="2221" s="354" customFormat="true" ht="15" hidden="false" customHeight="false" outlineLevel="0" collapsed="false">
      <c r="A2221" s="35" t="s">
        <v>20</v>
      </c>
      <c r="B2221" s="247" t="s">
        <v>457</v>
      </c>
      <c r="C2221" s="28" t="s">
        <v>117</v>
      </c>
      <c r="D2221" s="226" t="n">
        <v>1</v>
      </c>
      <c r="E2221" s="30"/>
      <c r="F2221" s="166" t="n">
        <f aca="false">E2221*D2221</f>
        <v>0</v>
      </c>
    </row>
    <row r="2222" s="354" customFormat="true" ht="45" hidden="false" customHeight="false" outlineLevel="0" collapsed="false">
      <c r="A2222" s="35" t="s">
        <v>30</v>
      </c>
      <c r="B2222" s="247" t="s">
        <v>458</v>
      </c>
      <c r="C2222" s="28" t="s">
        <v>117</v>
      </c>
      <c r="D2222" s="226" t="n">
        <v>1</v>
      </c>
      <c r="E2222" s="30"/>
      <c r="F2222" s="166" t="n">
        <f aca="false">E2222*D2222</f>
        <v>0</v>
      </c>
    </row>
    <row r="2223" s="354" customFormat="true" ht="30" hidden="false" customHeight="false" outlineLevel="0" collapsed="false">
      <c r="A2223" s="35" t="s">
        <v>79</v>
      </c>
      <c r="B2223" s="247" t="s">
        <v>459</v>
      </c>
      <c r="C2223" s="28" t="s">
        <v>117</v>
      </c>
      <c r="D2223" s="226" t="n">
        <v>1</v>
      </c>
      <c r="E2223" s="30"/>
      <c r="F2223" s="166" t="n">
        <f aca="false">E2223*D2223</f>
        <v>0</v>
      </c>
    </row>
    <row r="2224" s="354" customFormat="true" ht="45" hidden="false" customHeight="false" outlineLevel="0" collapsed="false">
      <c r="A2224" s="35" t="s">
        <v>32</v>
      </c>
      <c r="B2224" s="278" t="s">
        <v>460</v>
      </c>
      <c r="C2224" s="28" t="s">
        <v>117</v>
      </c>
      <c r="D2224" s="226" t="n">
        <v>1</v>
      </c>
      <c r="E2224" s="30"/>
      <c r="F2224" s="166" t="n">
        <f aca="false">E2224*D2224</f>
        <v>0</v>
      </c>
    </row>
    <row r="2225" s="354" customFormat="true" ht="30" hidden="false" customHeight="false" outlineLevel="0" collapsed="false">
      <c r="A2225" s="35" t="s">
        <v>34</v>
      </c>
      <c r="B2225" s="278" t="s">
        <v>461</v>
      </c>
      <c r="C2225" s="28" t="s">
        <v>117</v>
      </c>
      <c r="D2225" s="226" t="n">
        <v>1</v>
      </c>
      <c r="E2225" s="30"/>
      <c r="F2225" s="166" t="n">
        <f aca="false">E2225*D2225</f>
        <v>0</v>
      </c>
    </row>
    <row r="2226" s="354" customFormat="true" ht="30.75" hidden="false" customHeight="false" outlineLevel="0" collapsed="false">
      <c r="A2226" s="26" t="s">
        <v>53</v>
      </c>
      <c r="B2226" s="189" t="s">
        <v>462</v>
      </c>
      <c r="C2226" s="37" t="s">
        <v>117</v>
      </c>
      <c r="D2226" s="355" t="n">
        <v>1</v>
      </c>
      <c r="E2226" s="39"/>
      <c r="F2226" s="199" t="n">
        <f aca="false">E2226*D2226</f>
        <v>0</v>
      </c>
    </row>
    <row r="2227" s="206" customFormat="true" ht="15.75" hidden="false" customHeight="false" outlineLevel="0" collapsed="false">
      <c r="A2227" s="200"/>
      <c r="B2227" s="201" t="s">
        <v>37</v>
      </c>
      <c r="C2227" s="202"/>
      <c r="D2227" s="203"/>
      <c r="E2227" s="204"/>
      <c r="F2227" s="205" t="n">
        <f aca="false">SUM(F2219:F2226)</f>
        <v>0</v>
      </c>
    </row>
    <row r="2228" customFormat="false" ht="15.75" hidden="false" customHeight="false" outlineLevel="0" collapsed="false">
      <c r="A2228" s="8"/>
      <c r="B2228" s="100"/>
      <c r="C2228" s="76"/>
      <c r="D2228" s="76"/>
      <c r="E2228" s="101"/>
      <c r="F2228" s="101"/>
    </row>
    <row r="2229" customFormat="false" ht="30.75" hidden="false" customHeight="false" outlineLevel="0" collapsed="false">
      <c r="A2229" s="18" t="s">
        <v>2</v>
      </c>
      <c r="B2229" s="19" t="s">
        <v>3</v>
      </c>
      <c r="C2229" s="20" t="s">
        <v>4</v>
      </c>
      <c r="D2229" s="21" t="s">
        <v>5</v>
      </c>
      <c r="E2229" s="22" t="s">
        <v>6</v>
      </c>
      <c r="F2229" s="23" t="s">
        <v>7</v>
      </c>
    </row>
    <row r="2230" customFormat="false" ht="15" hidden="false" customHeight="false" outlineLevel="0" collapsed="false">
      <c r="A2230" s="701" t="s">
        <v>972</v>
      </c>
      <c r="B2230" s="701"/>
      <c r="C2230" s="701"/>
      <c r="D2230" s="701"/>
      <c r="E2230" s="701"/>
      <c r="F2230" s="701"/>
    </row>
    <row r="2231" customFormat="false" ht="15" hidden="false" customHeight="false" outlineLevel="0" collapsed="false">
      <c r="B2231" s="356"/>
      <c r="C2231" s="357"/>
      <c r="D2231" s="356"/>
      <c r="E2231" s="358"/>
      <c r="F2231" s="359"/>
    </row>
    <row r="2232" s="52" customFormat="true" ht="15" hidden="false" customHeight="false" outlineLevel="0" collapsed="false">
      <c r="A2232" s="152" t="s">
        <v>9</v>
      </c>
      <c r="B2232" s="153" t="s">
        <v>464</v>
      </c>
      <c r="C2232" s="94"/>
      <c r="D2232" s="94"/>
      <c r="E2232" s="155"/>
      <c r="F2232" s="156" t="n">
        <f aca="false">F1986</f>
        <v>0</v>
      </c>
    </row>
    <row r="2233" s="52" customFormat="true" ht="15" hidden="false" customHeight="false" outlineLevel="0" collapsed="false">
      <c r="A2233" s="152" t="s">
        <v>16</v>
      </c>
      <c r="B2233" s="153" t="s">
        <v>465</v>
      </c>
      <c r="C2233" s="94"/>
      <c r="D2233" s="94"/>
      <c r="E2233" s="155"/>
      <c r="F2233" s="156" t="n">
        <f aca="false">F2124</f>
        <v>0</v>
      </c>
    </row>
    <row r="2234" s="52" customFormat="true" ht="15" hidden="false" customHeight="false" outlineLevel="0" collapsed="false">
      <c r="A2234" s="152" t="n">
        <v>3</v>
      </c>
      <c r="B2234" s="153" t="s">
        <v>466</v>
      </c>
      <c r="C2234" s="154" t="s">
        <v>184</v>
      </c>
      <c r="D2234" s="94"/>
      <c r="E2234" s="155"/>
      <c r="F2234" s="156" t="n">
        <f aca="false">F2160</f>
        <v>0</v>
      </c>
    </row>
    <row r="2235" s="52" customFormat="true" ht="15" hidden="false" customHeight="false" outlineLevel="0" collapsed="false">
      <c r="A2235" s="152" t="s">
        <v>467</v>
      </c>
      <c r="B2235" s="153" t="s">
        <v>468</v>
      </c>
      <c r="C2235" s="94"/>
      <c r="D2235" s="94"/>
      <c r="E2235" s="155"/>
      <c r="F2235" s="156" t="n">
        <f aca="false">F2214</f>
        <v>0</v>
      </c>
    </row>
    <row r="2236" s="52" customFormat="true" ht="15" hidden="false" customHeight="false" outlineLevel="0" collapsed="false">
      <c r="A2236" s="152" t="s">
        <v>469</v>
      </c>
      <c r="B2236" s="153" t="s">
        <v>470</v>
      </c>
      <c r="C2236" s="94"/>
      <c r="D2236" s="94"/>
      <c r="E2236" s="155"/>
      <c r="F2236" s="156" t="n">
        <f aca="false">F2227</f>
        <v>0</v>
      </c>
    </row>
    <row r="2237" s="52" customFormat="true" ht="15" hidden="false" customHeight="false" outlineLevel="0" collapsed="false">
      <c r="A2237" s="360"/>
      <c r="E2237" s="107"/>
      <c r="F2237" s="108"/>
    </row>
    <row r="2238" s="52" customFormat="true" ht="15" hidden="false" customHeight="false" outlineLevel="0" collapsed="false">
      <c r="A2238" s="152"/>
      <c r="B2238" s="157" t="s">
        <v>187</v>
      </c>
      <c r="C2238" s="105"/>
      <c r="D2238" s="105"/>
      <c r="E2238" s="158"/>
      <c r="F2238" s="156" t="n">
        <f aca="false">SUM(F2232:F2237)</f>
        <v>0</v>
      </c>
    </row>
    <row r="2239" customFormat="false" ht="15" hidden="false" customHeight="false" outlineLevel="0" collapsed="false">
      <c r="B2239" s="356"/>
      <c r="C2239" s="357"/>
      <c r="D2239" s="356"/>
      <c r="E2239" s="358"/>
      <c r="F2239" s="359"/>
    </row>
    <row r="2240" customFormat="false" ht="15" hidden="false" customHeight="false" outlineLevel="0" collapsed="false">
      <c r="B2240" s="356"/>
      <c r="C2240" s="357"/>
      <c r="D2240" s="356"/>
      <c r="E2240" s="358"/>
      <c r="F2240" s="359"/>
    </row>
    <row r="2241" customFormat="false" ht="15" hidden="false" customHeight="false" outlineLevel="0" collapsed="false">
      <c r="B2241" s="356"/>
      <c r="C2241" s="357"/>
      <c r="D2241" s="356"/>
      <c r="E2241" s="358"/>
      <c r="F2241" s="359"/>
    </row>
    <row r="2242" customFormat="false" ht="15.75" hidden="false" customHeight="false" outlineLevel="0" collapsed="false">
      <c r="B2242" s="356"/>
      <c r="C2242" s="357"/>
      <c r="D2242" s="356"/>
      <c r="E2242" s="358"/>
      <c r="F2242" s="359"/>
    </row>
    <row r="2243" customFormat="false" ht="30.75" hidden="false" customHeight="false" outlineLevel="0" collapsed="false">
      <c r="A2243" s="18" t="s">
        <v>2</v>
      </c>
      <c r="B2243" s="19" t="s">
        <v>3</v>
      </c>
      <c r="C2243" s="20" t="s">
        <v>4</v>
      </c>
      <c r="D2243" s="21" t="s">
        <v>5</v>
      </c>
      <c r="E2243" s="22" t="s">
        <v>6</v>
      </c>
      <c r="F2243" s="23" t="s">
        <v>7</v>
      </c>
    </row>
    <row r="2244" customFormat="false" ht="15" hidden="false" customHeight="false" outlineLevel="0" collapsed="false">
      <c r="A2244" s="723"/>
      <c r="B2244" s="724" t="s">
        <v>1011</v>
      </c>
      <c r="C2244" s="724"/>
      <c r="D2244" s="724"/>
      <c r="E2244" s="724"/>
      <c r="F2244" s="724"/>
    </row>
    <row r="2245" customFormat="false" ht="15" hidden="false" customHeight="false" outlineLevel="0" collapsed="false">
      <c r="B2245" s="356"/>
      <c r="C2245" s="357"/>
      <c r="D2245" s="356"/>
      <c r="E2245" s="358"/>
      <c r="F2245" s="359"/>
    </row>
    <row r="2246" customFormat="false" ht="18.75" hidden="false" customHeight="false" outlineLevel="0" collapsed="false">
      <c r="A2246" s="362" t="s">
        <v>9</v>
      </c>
      <c r="B2246" s="364" t="s">
        <v>472</v>
      </c>
      <c r="C2246" s="357"/>
      <c r="D2246" s="356"/>
      <c r="E2246" s="101" t="n">
        <f aca="false">E1865</f>
        <v>0</v>
      </c>
      <c r="F2246" s="101"/>
    </row>
    <row r="2247" customFormat="false" ht="18.75" hidden="false" customHeight="false" outlineLevel="0" collapsed="false">
      <c r="A2247" s="362"/>
      <c r="B2247" s="363"/>
      <c r="C2247" s="365"/>
      <c r="D2247" s="366"/>
      <c r="E2247" s="101"/>
      <c r="F2247" s="17"/>
    </row>
    <row r="2248" customFormat="false" ht="18.75" hidden="false" customHeight="false" outlineLevel="0" collapsed="false">
      <c r="A2248" s="362" t="s">
        <v>16</v>
      </c>
      <c r="B2248" s="367" t="s">
        <v>473</v>
      </c>
      <c r="C2248" s="365"/>
      <c r="D2248" s="354"/>
      <c r="E2248" s="101" t="n">
        <f aca="false">F1910</f>
        <v>0</v>
      </c>
      <c r="F2248" s="101"/>
    </row>
    <row r="2249" customFormat="false" ht="18.75" hidden="false" customHeight="false" outlineLevel="0" collapsed="false">
      <c r="A2249" s="362"/>
      <c r="B2249" s="367"/>
      <c r="C2249" s="365"/>
      <c r="D2249" s="354"/>
      <c r="E2249" s="101"/>
      <c r="F2249" s="17"/>
    </row>
    <row r="2250" s="52" customFormat="true" ht="18.75" hidden="false" customHeight="false" outlineLevel="0" collapsed="false">
      <c r="A2250" s="362" t="s">
        <v>148</v>
      </c>
      <c r="B2250" s="368" t="s">
        <v>474</v>
      </c>
      <c r="C2250" s="168"/>
      <c r="D2250" s="51"/>
      <c r="E2250" s="101" t="n">
        <f aca="false">F2238</f>
        <v>0</v>
      </c>
      <c r="F2250" s="101"/>
    </row>
    <row r="2251" s="52" customFormat="true" ht="15" hidden="false" customHeight="false" outlineLevel="0" collapsed="false">
      <c r="A2251" s="8"/>
      <c r="B2251" s="369"/>
      <c r="C2251" s="168"/>
      <c r="D2251" s="51"/>
      <c r="E2251" s="107"/>
      <c r="F2251" s="108"/>
    </row>
    <row r="2252" s="52" customFormat="true" ht="18.75" hidden="false" customHeight="false" outlineLevel="0" collapsed="false">
      <c r="A2252" s="8"/>
      <c r="B2252" s="368" t="s">
        <v>475</v>
      </c>
      <c r="C2252" s="168"/>
      <c r="D2252" s="51"/>
      <c r="E2252" s="101" t="n">
        <f aca="false">E2250+E2248+E2246</f>
        <v>0</v>
      </c>
      <c r="F2252" s="101"/>
    </row>
    <row r="2253" s="52" customFormat="true" ht="15" hidden="false" customHeight="false" outlineLevel="0" collapsed="false">
      <c r="A2253" s="8"/>
      <c r="B2253" s="369"/>
      <c r="C2253" s="168"/>
      <c r="D2253" s="51"/>
      <c r="E2253" s="107"/>
      <c r="F2253" s="108"/>
    </row>
    <row r="2254" s="52" customFormat="true" ht="15" hidden="false" customHeight="false" outlineLevel="0" collapsed="false">
      <c r="A2254" s="8"/>
      <c r="B2254" s="369"/>
      <c r="C2254" s="168"/>
      <c r="D2254" s="51"/>
      <c r="E2254" s="107"/>
      <c r="F2254" s="108"/>
    </row>
    <row r="2255" s="52" customFormat="true" ht="15" hidden="false" customHeight="false" outlineLevel="0" collapsed="false">
      <c r="A2255" s="8"/>
      <c r="B2255" s="369"/>
      <c r="C2255" s="168"/>
      <c r="D2255" s="51"/>
      <c r="E2255" s="107"/>
      <c r="F2255" s="108"/>
    </row>
    <row r="2256" s="52" customFormat="true" ht="15" hidden="false" customHeight="false" outlineLevel="0" collapsed="false">
      <c r="A2256" s="8"/>
      <c r="B2256" s="369"/>
      <c r="C2256" s="168"/>
      <c r="D2256" s="51"/>
      <c r="E2256" s="107"/>
      <c r="F2256" s="108"/>
    </row>
    <row r="2257" customFormat="false" ht="18.75" hidden="false" customHeight="false" outlineLevel="0" collapsed="false">
      <c r="A2257" s="725" t="s">
        <v>1012</v>
      </c>
      <c r="B2257" s="726"/>
      <c r="C2257" s="727"/>
      <c r="D2257" s="727"/>
      <c r="E2257" s="728"/>
      <c r="F2257" s="729"/>
    </row>
    <row r="2258" customFormat="false" ht="15" hidden="false" customHeight="false" outlineLevel="0" collapsed="false">
      <c r="A2258" s="8"/>
      <c r="B2258" s="4"/>
      <c r="C2258" s="730"/>
      <c r="D2258" s="730"/>
      <c r="E2258" s="5"/>
      <c r="F2258" s="6"/>
    </row>
    <row r="2259" s="52" customFormat="true" ht="15" hidden="false" customHeight="false" outlineLevel="0" collapsed="false">
      <c r="A2259" s="375"/>
      <c r="B2259" s="168"/>
      <c r="C2259" s="51"/>
      <c r="D2259" s="376"/>
      <c r="E2259" s="107"/>
      <c r="F2259" s="108"/>
    </row>
    <row r="2260" customFormat="false" ht="15" hidden="false" customHeight="false" outlineLevel="0" collapsed="false">
      <c r="A2260" s="693" t="s">
        <v>477</v>
      </c>
      <c r="B2260" s="693"/>
      <c r="C2260" s="693"/>
      <c r="D2260" s="693"/>
      <c r="E2260" s="693"/>
      <c r="F2260" s="693"/>
    </row>
    <row r="2261" customFormat="false" ht="15.75" hidden="false" customHeight="false" outlineLevel="0" collapsed="false">
      <c r="A2261" s="9"/>
      <c r="B2261" s="50"/>
      <c r="C2261" s="50"/>
      <c r="D2261" s="50"/>
      <c r="E2261" s="17"/>
      <c r="F2261" s="17"/>
    </row>
    <row r="2262" customFormat="false" ht="30.75" hidden="false" customHeight="false" outlineLevel="0" collapsed="false">
      <c r="A2262" s="18" t="s">
        <v>2</v>
      </c>
      <c r="B2262" s="19" t="s">
        <v>3</v>
      </c>
      <c r="C2262" s="20" t="s">
        <v>4</v>
      </c>
      <c r="D2262" s="21" t="s">
        <v>5</v>
      </c>
      <c r="E2262" s="22" t="s">
        <v>6</v>
      </c>
      <c r="F2262" s="23" t="s">
        <v>7</v>
      </c>
    </row>
    <row r="2263" customFormat="false" ht="15" hidden="false" customHeight="false" outlineLevel="0" collapsed="false">
      <c r="A2263" s="111"/>
      <c r="B2263" s="722" t="s">
        <v>8</v>
      </c>
      <c r="C2263" s="722"/>
      <c r="D2263" s="722"/>
      <c r="E2263" s="722"/>
      <c r="F2263" s="722"/>
    </row>
    <row r="2264" customFormat="false" ht="46.5" hidden="false" customHeight="false" outlineLevel="0" collapsed="false">
      <c r="A2264" s="26" t="s">
        <v>9</v>
      </c>
      <c r="B2264" s="27" t="s">
        <v>1013</v>
      </c>
      <c r="C2264" s="28"/>
      <c r="D2264" s="28"/>
      <c r="E2264" s="29"/>
      <c r="F2264" s="30"/>
    </row>
    <row r="2265" customFormat="false" ht="49.5" hidden="false" customHeight="true" outlineLevel="0" collapsed="false">
      <c r="A2265" s="31"/>
      <c r="B2265" s="32" t="s">
        <v>11</v>
      </c>
      <c r="C2265" s="28" t="s">
        <v>12</v>
      </c>
      <c r="D2265" s="28" t="n">
        <v>7</v>
      </c>
      <c r="E2265" s="33"/>
      <c r="F2265" s="33" t="n">
        <f aca="false">SUM(D2265*E2265)</f>
        <v>0</v>
      </c>
    </row>
    <row r="2266" customFormat="false" ht="66" hidden="false" customHeight="true" outlineLevel="0" collapsed="false">
      <c r="A2266" s="31"/>
      <c r="B2266" s="27" t="s">
        <v>13</v>
      </c>
      <c r="C2266" s="28" t="s">
        <v>12</v>
      </c>
      <c r="D2266" s="28" t="n">
        <v>18</v>
      </c>
      <c r="E2266" s="33"/>
      <c r="F2266" s="33" t="n">
        <f aca="false">SUM(D2266*E2266)</f>
        <v>0</v>
      </c>
    </row>
    <row r="2267" customFormat="false" ht="51.75" hidden="false" customHeight="true" outlineLevel="0" collapsed="false">
      <c r="A2267" s="31"/>
      <c r="B2267" s="27" t="s">
        <v>14</v>
      </c>
      <c r="C2267" s="28" t="s">
        <v>12</v>
      </c>
      <c r="D2267" s="28" t="n">
        <v>20</v>
      </c>
      <c r="E2267" s="33"/>
      <c r="F2267" s="33" t="n">
        <f aca="false">SUM(D2267*E2267)</f>
        <v>0</v>
      </c>
    </row>
    <row r="2268" customFormat="false" ht="50.25" hidden="false" customHeight="true" outlineLevel="0" collapsed="false">
      <c r="A2268" s="31"/>
      <c r="B2268" s="27" t="s">
        <v>1014</v>
      </c>
      <c r="C2268" s="28" t="s">
        <v>12</v>
      </c>
      <c r="D2268" s="28" t="n">
        <v>5</v>
      </c>
      <c r="E2268" s="33"/>
      <c r="F2268" s="33" t="n">
        <f aca="false">SUM(D2268*E2268)</f>
        <v>0</v>
      </c>
    </row>
    <row r="2269" customFormat="false" ht="30.75" hidden="false" customHeight="true" outlineLevel="0" collapsed="false">
      <c r="A2269" s="34"/>
      <c r="B2269" s="27" t="s">
        <v>15</v>
      </c>
      <c r="C2269" s="28" t="s">
        <v>12</v>
      </c>
      <c r="D2269" s="28" t="n">
        <v>10</v>
      </c>
      <c r="E2269" s="33"/>
      <c r="F2269" s="33" t="n">
        <f aca="false">SUM(D2269*E2269)</f>
        <v>0</v>
      </c>
    </row>
    <row r="2270" customFormat="false" ht="46.5" hidden="false" customHeight="false" outlineLevel="0" collapsed="false">
      <c r="A2270" s="26" t="s">
        <v>16</v>
      </c>
      <c r="B2270" s="27" t="s">
        <v>1015</v>
      </c>
      <c r="C2270" s="28"/>
      <c r="D2270" s="28"/>
      <c r="E2270" s="29"/>
      <c r="F2270" s="30"/>
    </row>
    <row r="2271" customFormat="false" ht="15" hidden="false" customHeight="false" outlineLevel="0" collapsed="false">
      <c r="A2271" s="31"/>
      <c r="B2271" s="35" t="s">
        <v>23</v>
      </c>
      <c r="C2271" s="28" t="s">
        <v>12</v>
      </c>
      <c r="D2271" s="28" t="n">
        <v>7</v>
      </c>
      <c r="E2271" s="33"/>
      <c r="F2271" s="33" t="n">
        <f aca="false">SUM(D2271*E2271)</f>
        <v>0</v>
      </c>
    </row>
    <row r="2272" customFormat="false" ht="15" hidden="false" customHeight="false" outlineLevel="0" collapsed="false">
      <c r="A2272" s="31"/>
      <c r="B2272" s="35" t="s">
        <v>24</v>
      </c>
      <c r="C2272" s="28" t="s">
        <v>12</v>
      </c>
      <c r="D2272" s="28" t="n">
        <v>50</v>
      </c>
      <c r="E2272" s="33"/>
      <c r="F2272" s="33" t="n">
        <f aca="false">SUM(D2272*E2272)</f>
        <v>0</v>
      </c>
    </row>
    <row r="2273" customFormat="false" ht="15" hidden="false" customHeight="false" outlineLevel="0" collapsed="false">
      <c r="A2273" s="31"/>
      <c r="B2273" s="35" t="s">
        <v>25</v>
      </c>
      <c r="C2273" s="28" t="s">
        <v>12</v>
      </c>
      <c r="D2273" s="28" t="n">
        <v>7</v>
      </c>
      <c r="E2273" s="33"/>
      <c r="F2273" s="33" t="n">
        <f aca="false">SUM(D2273*E2273)</f>
        <v>0</v>
      </c>
    </row>
    <row r="2274" customFormat="false" ht="15" hidden="false" customHeight="false" outlineLevel="0" collapsed="false">
      <c r="A2274" s="31"/>
      <c r="B2274" s="35" t="s">
        <v>26</v>
      </c>
      <c r="C2274" s="28" t="s">
        <v>12</v>
      </c>
      <c r="D2274" s="28" t="n">
        <v>50</v>
      </c>
      <c r="E2274" s="33"/>
      <c r="F2274" s="33" t="n">
        <f aca="false">SUM(D2274*E2274)</f>
        <v>0</v>
      </c>
    </row>
    <row r="2275" customFormat="false" ht="15" hidden="false" customHeight="false" outlineLevel="0" collapsed="false">
      <c r="A2275" s="31"/>
      <c r="B2275" s="35" t="s">
        <v>483</v>
      </c>
      <c r="C2275" s="28" t="s">
        <v>12</v>
      </c>
      <c r="D2275" s="28" t="n">
        <v>25</v>
      </c>
      <c r="E2275" s="33"/>
      <c r="F2275" s="33" t="n">
        <f aca="false">SUM(D2275*E2275)</f>
        <v>0</v>
      </c>
    </row>
    <row r="2276" customFormat="false" ht="15" hidden="false" customHeight="false" outlineLevel="0" collapsed="false">
      <c r="A2276" s="31"/>
      <c r="B2276" s="35" t="s">
        <v>484</v>
      </c>
      <c r="C2276" s="28" t="s">
        <v>12</v>
      </c>
      <c r="D2276" s="28" t="n">
        <v>10</v>
      </c>
      <c r="E2276" s="33"/>
      <c r="F2276" s="33" t="n">
        <f aca="false">SUM(D2276*E2276)</f>
        <v>0</v>
      </c>
    </row>
    <row r="2277" customFormat="false" ht="15" hidden="false" customHeight="false" outlineLevel="0" collapsed="false">
      <c r="A2277" s="31"/>
      <c r="B2277" s="35" t="s">
        <v>485</v>
      </c>
      <c r="C2277" s="28" t="s">
        <v>12</v>
      </c>
      <c r="D2277" s="28" t="n">
        <v>1</v>
      </c>
      <c r="E2277" s="33"/>
      <c r="F2277" s="33" t="n">
        <f aca="false">SUM(D2277*E2277)</f>
        <v>0</v>
      </c>
    </row>
    <row r="2278" customFormat="false" ht="15" hidden="false" customHeight="false" outlineLevel="0" collapsed="false">
      <c r="A2278" s="34"/>
      <c r="B2278" s="35" t="s">
        <v>486</v>
      </c>
      <c r="C2278" s="28" t="s">
        <v>12</v>
      </c>
      <c r="D2278" s="28" t="n">
        <v>21</v>
      </c>
      <c r="E2278" s="33"/>
      <c r="F2278" s="33" t="n">
        <f aca="false">SUM(D2278*E2278)</f>
        <v>0</v>
      </c>
    </row>
    <row r="2279" customFormat="false" ht="46.5" hidden="false" customHeight="false" outlineLevel="0" collapsed="false">
      <c r="A2279" s="35" t="s">
        <v>20</v>
      </c>
      <c r="B2279" s="27" t="s">
        <v>1016</v>
      </c>
      <c r="C2279" s="28" t="s">
        <v>12</v>
      </c>
      <c r="D2279" s="28" t="n">
        <v>9</v>
      </c>
      <c r="E2279" s="33"/>
      <c r="F2279" s="33" t="n">
        <f aca="false">SUM(D2279*E2279)</f>
        <v>0</v>
      </c>
    </row>
    <row r="2280" customFormat="false" ht="50" hidden="false" customHeight="true" outlineLevel="0" collapsed="false">
      <c r="A2280" s="35" t="s">
        <v>30</v>
      </c>
      <c r="B2280" s="27" t="s">
        <v>1017</v>
      </c>
      <c r="C2280" s="28" t="s">
        <v>12</v>
      </c>
      <c r="D2280" s="28" t="n">
        <v>1</v>
      </c>
      <c r="E2280" s="33"/>
      <c r="F2280" s="33" t="n">
        <f aca="false">SUM(D2280*E2280)</f>
        <v>0</v>
      </c>
    </row>
    <row r="2281" customFormat="false" ht="48.25" hidden="false" customHeight="true" outlineLevel="0" collapsed="false">
      <c r="A2281" s="35" t="s">
        <v>79</v>
      </c>
      <c r="B2281" s="27" t="s">
        <v>1017</v>
      </c>
      <c r="C2281" s="28" t="s">
        <v>12</v>
      </c>
      <c r="D2281" s="28" t="n">
        <v>1</v>
      </c>
      <c r="E2281" s="33"/>
      <c r="F2281" s="33" t="n">
        <f aca="false">SUM(D2281*E2281)</f>
        <v>0</v>
      </c>
    </row>
    <row r="2282" customFormat="false" ht="33.75" hidden="false" customHeight="true" outlineLevel="0" collapsed="false">
      <c r="A2282" s="35" t="s">
        <v>1018</v>
      </c>
      <c r="B2282" s="27" t="s">
        <v>494</v>
      </c>
      <c r="C2282" s="28" t="s">
        <v>12</v>
      </c>
      <c r="D2282" s="28" t="n">
        <v>3</v>
      </c>
      <c r="E2282" s="33"/>
      <c r="F2282" s="33" t="n">
        <f aca="false">SUM(D2282*E2282)</f>
        <v>0</v>
      </c>
    </row>
    <row r="2283" customFormat="false" ht="17.25" hidden="false" customHeight="true" outlineLevel="0" collapsed="false">
      <c r="A2283" s="35" t="s">
        <v>493</v>
      </c>
      <c r="B2283" s="35" t="s">
        <v>35</v>
      </c>
      <c r="C2283" s="28" t="s">
        <v>36</v>
      </c>
      <c r="D2283" s="28" t="n">
        <v>1</v>
      </c>
      <c r="E2283" s="33"/>
      <c r="F2283" s="33" t="n">
        <f aca="false">SUM(D2283*E2283)</f>
        <v>0</v>
      </c>
    </row>
    <row r="2284" s="206" customFormat="true" ht="15.75" hidden="false" customHeight="false" outlineLevel="0" collapsed="false">
      <c r="A2284" s="200"/>
      <c r="B2284" s="201" t="s">
        <v>37</v>
      </c>
      <c r="C2284" s="202"/>
      <c r="D2284" s="203"/>
      <c r="E2284" s="204"/>
      <c r="F2284" s="205" t="n">
        <f aca="false">SUM(F2265:F2283)</f>
        <v>0</v>
      </c>
    </row>
    <row r="2285" customFormat="false" ht="15.75" hidden="false" customHeight="false" outlineLevel="0" collapsed="false">
      <c r="A2285" s="390"/>
      <c r="B2285" s="391"/>
      <c r="C2285" s="76"/>
      <c r="D2285" s="76"/>
      <c r="E2285" s="77"/>
      <c r="F2285" s="77"/>
    </row>
    <row r="2286" customFormat="false" ht="30.75" hidden="false" customHeight="false" outlineLevel="0" collapsed="false">
      <c r="A2286" s="18" t="s">
        <v>2</v>
      </c>
      <c r="B2286" s="19" t="s">
        <v>3</v>
      </c>
      <c r="C2286" s="20" t="s">
        <v>4</v>
      </c>
      <c r="D2286" s="21" t="s">
        <v>5</v>
      </c>
      <c r="E2286" s="22" t="s">
        <v>6</v>
      </c>
      <c r="F2286" s="23" t="s">
        <v>7</v>
      </c>
    </row>
    <row r="2287" customFormat="false" ht="15" hidden="false" customHeight="false" outlineLevel="0" collapsed="false">
      <c r="A2287" s="111"/>
      <c r="B2287" s="722" t="s">
        <v>38</v>
      </c>
      <c r="C2287" s="722"/>
      <c r="D2287" s="722"/>
      <c r="E2287" s="722"/>
      <c r="F2287" s="722"/>
    </row>
    <row r="2288" customFormat="false" ht="50" hidden="false" customHeight="true" outlineLevel="0" collapsed="false">
      <c r="A2288" s="26" t="s">
        <v>9</v>
      </c>
      <c r="B2288" s="27" t="s">
        <v>1019</v>
      </c>
      <c r="C2288" s="28"/>
      <c r="D2288" s="28"/>
      <c r="E2288" s="29"/>
      <c r="F2288" s="30"/>
    </row>
    <row r="2289" customFormat="false" ht="15" hidden="false" customHeight="false" outlineLevel="0" collapsed="false">
      <c r="A2289" s="31"/>
      <c r="B2289" s="35" t="s">
        <v>498</v>
      </c>
      <c r="C2289" s="28" t="s">
        <v>12</v>
      </c>
      <c r="D2289" s="28" t="n">
        <v>5</v>
      </c>
      <c r="E2289" s="33"/>
      <c r="F2289" s="33" t="n">
        <f aca="false">SUM(D2289*E2289)</f>
        <v>0</v>
      </c>
    </row>
    <row r="2290" customFormat="false" ht="15" hidden="false" customHeight="false" outlineLevel="0" collapsed="false">
      <c r="A2290" s="31"/>
      <c r="B2290" s="35" t="s">
        <v>42</v>
      </c>
      <c r="C2290" s="28" t="s">
        <v>12</v>
      </c>
      <c r="D2290" s="28" t="n">
        <v>21</v>
      </c>
      <c r="E2290" s="33"/>
      <c r="F2290" s="33" t="n">
        <f aca="false">SUM(D2290*E2290)</f>
        <v>0</v>
      </c>
    </row>
    <row r="2291" customFormat="false" ht="15" hidden="false" customHeight="false" outlineLevel="0" collapsed="false">
      <c r="A2291" s="31"/>
      <c r="B2291" s="35" t="s">
        <v>43</v>
      </c>
      <c r="C2291" s="28" t="s">
        <v>12</v>
      </c>
      <c r="D2291" s="28" t="n">
        <v>20</v>
      </c>
      <c r="E2291" s="33"/>
      <c r="F2291" s="33" t="n">
        <f aca="false">SUM(D2291*E2291)</f>
        <v>0</v>
      </c>
    </row>
    <row r="2292" customFormat="false" ht="15" hidden="false" customHeight="false" outlineLevel="0" collapsed="false">
      <c r="A2292" s="31"/>
      <c r="B2292" s="35" t="s">
        <v>499</v>
      </c>
      <c r="C2292" s="28" t="s">
        <v>12</v>
      </c>
      <c r="D2292" s="28" t="n">
        <v>5</v>
      </c>
      <c r="E2292" s="33"/>
      <c r="F2292" s="33" t="n">
        <f aca="false">SUM(D2292*E2292)</f>
        <v>0</v>
      </c>
    </row>
    <row r="2293" customFormat="false" ht="15" hidden="false" customHeight="false" outlineLevel="0" collapsed="false">
      <c r="A2293" s="31"/>
      <c r="B2293" s="35" t="s">
        <v>45</v>
      </c>
      <c r="C2293" s="28" t="s">
        <v>12</v>
      </c>
      <c r="D2293" s="28" t="n">
        <v>21</v>
      </c>
      <c r="E2293" s="33"/>
      <c r="F2293" s="33" t="n">
        <f aca="false">SUM(D2293*E2293)</f>
        <v>0</v>
      </c>
    </row>
    <row r="2294" customFormat="false" ht="15" hidden="false" customHeight="false" outlineLevel="0" collapsed="false">
      <c r="A2294" s="31"/>
      <c r="B2294" s="35" t="s">
        <v>46</v>
      </c>
      <c r="C2294" s="28" t="s">
        <v>12</v>
      </c>
      <c r="D2294" s="28" t="n">
        <v>20</v>
      </c>
      <c r="E2294" s="33"/>
      <c r="F2294" s="33" t="n">
        <f aca="false">SUM(D2294*E2294)</f>
        <v>0</v>
      </c>
    </row>
    <row r="2295" customFormat="false" ht="15" hidden="false" customHeight="false" outlineLevel="0" collapsed="false">
      <c r="A2295" s="31"/>
      <c r="B2295" s="35" t="s">
        <v>500</v>
      </c>
      <c r="C2295" s="28" t="s">
        <v>12</v>
      </c>
      <c r="D2295" s="28" t="n">
        <v>5</v>
      </c>
      <c r="E2295" s="33"/>
      <c r="F2295" s="33" t="n">
        <f aca="false">SUM(D2295*E2295)</f>
        <v>0</v>
      </c>
    </row>
    <row r="2296" customFormat="false" ht="15" hidden="false" customHeight="false" outlineLevel="0" collapsed="false">
      <c r="A2296" s="31"/>
      <c r="B2296" s="35" t="s">
        <v>48</v>
      </c>
      <c r="C2296" s="28" t="s">
        <v>12</v>
      </c>
      <c r="D2296" s="28" t="n">
        <v>68</v>
      </c>
      <c r="E2296" s="33"/>
      <c r="F2296" s="33" t="n">
        <f aca="false">SUM(D2296*E2296)</f>
        <v>0</v>
      </c>
    </row>
    <row r="2297" customFormat="false" ht="15" hidden="false" customHeight="false" outlineLevel="0" collapsed="false">
      <c r="A2297" s="34"/>
      <c r="B2297" s="35" t="s">
        <v>501</v>
      </c>
      <c r="C2297" s="28" t="s">
        <v>12</v>
      </c>
      <c r="D2297" s="28" t="n">
        <v>5</v>
      </c>
      <c r="E2297" s="33"/>
      <c r="F2297" s="33" t="n">
        <f aca="false">SUM(D2297*E2297)</f>
        <v>0</v>
      </c>
    </row>
    <row r="2298" customFormat="false" ht="15.75" hidden="false" customHeight="false" outlineLevel="0" collapsed="false">
      <c r="A2298" s="35" t="s">
        <v>53</v>
      </c>
      <c r="B2298" s="35" t="s">
        <v>35</v>
      </c>
      <c r="C2298" s="28" t="s">
        <v>54</v>
      </c>
      <c r="D2298" s="28" t="n">
        <v>1</v>
      </c>
      <c r="E2298" s="33"/>
      <c r="F2298" s="33" t="n">
        <f aca="false">SUM(D2298*E2298)</f>
        <v>0</v>
      </c>
    </row>
    <row r="2299" s="206" customFormat="true" ht="15.75" hidden="false" customHeight="false" outlineLevel="0" collapsed="false">
      <c r="A2299" s="200"/>
      <c r="B2299" s="201" t="s">
        <v>37</v>
      </c>
      <c r="C2299" s="202"/>
      <c r="D2299" s="203"/>
      <c r="E2299" s="204"/>
      <c r="F2299" s="205" t="n">
        <f aca="false">SUM(F2289:F2298)</f>
        <v>0</v>
      </c>
    </row>
    <row r="2300" customFormat="false" ht="15.75" hidden="false" customHeight="false" outlineLevel="0" collapsed="false">
      <c r="A2300" s="96"/>
      <c r="B2300" s="50"/>
      <c r="C2300" s="51"/>
      <c r="D2300" s="51"/>
      <c r="E2300" s="52"/>
      <c r="F2300" s="85"/>
    </row>
    <row r="2301" customFormat="false" ht="30.75" hidden="false" customHeight="false" outlineLevel="0" collapsed="false">
      <c r="A2301" s="18" t="s">
        <v>2</v>
      </c>
      <c r="B2301" s="19" t="s">
        <v>3</v>
      </c>
      <c r="C2301" s="20" t="s">
        <v>4</v>
      </c>
      <c r="D2301" s="21" t="s">
        <v>5</v>
      </c>
      <c r="E2301" s="22" t="s">
        <v>6</v>
      </c>
      <c r="F2301" s="23" t="s">
        <v>7</v>
      </c>
    </row>
    <row r="2302" customFormat="false" ht="15" hidden="false" customHeight="false" outlineLevel="0" collapsed="false">
      <c r="A2302" s="111"/>
      <c r="B2302" s="722" t="s">
        <v>55</v>
      </c>
      <c r="C2302" s="722"/>
      <c r="D2302" s="722"/>
      <c r="E2302" s="722"/>
      <c r="F2302" s="722"/>
    </row>
    <row r="2303" customFormat="false" ht="30" hidden="false" customHeight="false" outlineLevel="0" collapsed="false">
      <c r="A2303" s="26" t="s">
        <v>9</v>
      </c>
      <c r="B2303" s="112" t="s">
        <v>56</v>
      </c>
      <c r="C2303" s="62"/>
      <c r="D2303" s="62"/>
      <c r="E2303" s="64"/>
      <c r="F2303" s="65"/>
    </row>
    <row r="2304" customFormat="false" ht="30" hidden="false" customHeight="false" outlineLevel="0" collapsed="false">
      <c r="A2304" s="31"/>
      <c r="B2304" s="78" t="s">
        <v>57</v>
      </c>
      <c r="C2304" s="67"/>
      <c r="D2304" s="67"/>
      <c r="E2304" s="69"/>
      <c r="F2304" s="70"/>
    </row>
    <row r="2305" customFormat="false" ht="60" hidden="false" customHeight="false" outlineLevel="0" collapsed="false">
      <c r="A2305" s="31"/>
      <c r="B2305" s="78" t="s">
        <v>58</v>
      </c>
      <c r="C2305" s="67"/>
      <c r="D2305" s="67"/>
      <c r="E2305" s="69"/>
      <c r="F2305" s="70"/>
    </row>
    <row r="2306" customFormat="false" ht="30" hidden="false" customHeight="false" outlineLevel="0" collapsed="false">
      <c r="A2306" s="31"/>
      <c r="B2306" s="78" t="s">
        <v>59</v>
      </c>
      <c r="C2306" s="67"/>
      <c r="D2306" s="67"/>
      <c r="E2306" s="69"/>
      <c r="F2306" s="70"/>
    </row>
    <row r="2307" customFormat="false" ht="15" hidden="false" customHeight="false" outlineLevel="0" collapsed="false">
      <c r="A2307" s="31"/>
      <c r="B2307" s="31" t="s">
        <v>60</v>
      </c>
      <c r="C2307" s="67"/>
      <c r="D2307" s="67"/>
      <c r="E2307" s="69"/>
      <c r="F2307" s="70"/>
    </row>
    <row r="2308" customFormat="false" ht="15" hidden="false" customHeight="false" outlineLevel="0" collapsed="false">
      <c r="A2308" s="31"/>
      <c r="B2308" s="31" t="s">
        <v>61</v>
      </c>
      <c r="C2308" s="67"/>
      <c r="D2308" s="67"/>
      <c r="E2308" s="69"/>
      <c r="F2308" s="70"/>
    </row>
    <row r="2309" customFormat="false" ht="15" hidden="false" customHeight="false" outlineLevel="0" collapsed="false">
      <c r="A2309" s="31"/>
      <c r="B2309" s="31" t="s">
        <v>62</v>
      </c>
      <c r="C2309" s="67"/>
      <c r="D2309" s="67"/>
      <c r="E2309" s="69"/>
      <c r="F2309" s="70"/>
    </row>
    <row r="2310" customFormat="false" ht="15" hidden="false" customHeight="false" outlineLevel="0" collapsed="false">
      <c r="A2310" s="31"/>
      <c r="B2310" s="31" t="s">
        <v>63</v>
      </c>
      <c r="C2310" s="67"/>
      <c r="D2310" s="67"/>
      <c r="E2310" s="69"/>
      <c r="F2310" s="70"/>
    </row>
    <row r="2311" customFormat="false" ht="30" hidden="false" customHeight="false" outlineLevel="0" collapsed="false">
      <c r="A2311" s="31"/>
      <c r="B2311" s="78" t="s">
        <v>64</v>
      </c>
      <c r="C2311" s="67"/>
      <c r="D2311" s="67"/>
      <c r="E2311" s="69"/>
      <c r="F2311" s="70"/>
    </row>
    <row r="2312" customFormat="false" ht="30" hidden="false" customHeight="false" outlineLevel="0" collapsed="false">
      <c r="A2312" s="31"/>
      <c r="B2312" s="78" t="s">
        <v>65</v>
      </c>
      <c r="C2312" s="67"/>
      <c r="D2312" s="67"/>
      <c r="E2312" s="69"/>
      <c r="F2312" s="70"/>
    </row>
    <row r="2313" customFormat="false" ht="15" hidden="false" customHeight="false" outlineLevel="0" collapsed="false">
      <c r="A2313" s="31"/>
      <c r="B2313" s="31" t="s">
        <v>66</v>
      </c>
      <c r="C2313" s="67"/>
      <c r="D2313" s="67"/>
      <c r="E2313" s="69"/>
      <c r="F2313" s="70"/>
    </row>
    <row r="2314" customFormat="false" ht="30" hidden="false" customHeight="false" outlineLevel="0" collapsed="false">
      <c r="A2314" s="31"/>
      <c r="B2314" s="78" t="s">
        <v>67</v>
      </c>
      <c r="C2314" s="67"/>
      <c r="D2314" s="67"/>
      <c r="E2314" s="69"/>
      <c r="F2314" s="70"/>
    </row>
    <row r="2315" customFormat="false" ht="15" hidden="false" customHeight="false" outlineLevel="0" collapsed="false">
      <c r="A2315" s="31"/>
      <c r="B2315" s="31" t="s">
        <v>68</v>
      </c>
      <c r="C2315" s="67"/>
      <c r="D2315" s="67"/>
      <c r="E2315" s="69"/>
      <c r="F2315" s="70"/>
    </row>
    <row r="2316" customFormat="false" ht="15" hidden="false" customHeight="false" outlineLevel="0" collapsed="false">
      <c r="A2316" s="31"/>
      <c r="B2316" s="31" t="s">
        <v>69</v>
      </c>
      <c r="C2316" s="67"/>
      <c r="D2316" s="67"/>
      <c r="E2316" s="69"/>
      <c r="F2316" s="70"/>
    </row>
    <row r="2317" customFormat="false" ht="15" hidden="false" customHeight="false" outlineLevel="0" collapsed="false">
      <c r="A2317" s="31"/>
      <c r="B2317" s="31" t="s">
        <v>70</v>
      </c>
      <c r="C2317" s="67"/>
      <c r="D2317" s="67"/>
      <c r="E2317" s="69"/>
      <c r="F2317" s="70"/>
    </row>
    <row r="2318" customFormat="false" ht="15" hidden="false" customHeight="false" outlineLevel="0" collapsed="false">
      <c r="A2318" s="31"/>
      <c r="B2318" s="31" t="s">
        <v>71</v>
      </c>
      <c r="C2318" s="67"/>
      <c r="D2318" s="67"/>
      <c r="E2318" s="69"/>
      <c r="F2318" s="70"/>
    </row>
    <row r="2319" customFormat="false" ht="60" hidden="false" customHeight="false" outlineLevel="0" collapsed="false">
      <c r="A2319" s="31"/>
      <c r="B2319" s="78" t="s">
        <v>72</v>
      </c>
      <c r="C2319" s="67"/>
      <c r="D2319" s="67"/>
      <c r="E2319" s="69"/>
      <c r="F2319" s="70"/>
    </row>
    <row r="2320" customFormat="false" ht="30" hidden="false" customHeight="false" outlineLevel="0" collapsed="false">
      <c r="A2320" s="31"/>
      <c r="B2320" s="78" t="s">
        <v>73</v>
      </c>
      <c r="C2320" s="67"/>
      <c r="D2320" s="67"/>
      <c r="E2320" s="69"/>
      <c r="F2320" s="70"/>
    </row>
    <row r="2321" customFormat="false" ht="35.95" hidden="false" customHeight="true" outlineLevel="0" collapsed="false">
      <c r="A2321" s="34"/>
      <c r="B2321" s="34" t="s">
        <v>1020</v>
      </c>
      <c r="C2321" s="393" t="s">
        <v>75</v>
      </c>
      <c r="D2321" s="393" t="n">
        <v>1</v>
      </c>
      <c r="E2321" s="394"/>
      <c r="F2321" s="394" t="n">
        <f aca="false">SUM(D2321*E2321)</f>
        <v>0</v>
      </c>
    </row>
    <row r="2322" customFormat="false" ht="165.9" hidden="false" customHeight="true" outlineLevel="0" collapsed="false">
      <c r="A2322" s="35" t="s">
        <v>16</v>
      </c>
      <c r="B2322" s="27" t="s">
        <v>1021</v>
      </c>
      <c r="C2322" s="73" t="s">
        <v>12</v>
      </c>
      <c r="D2322" s="73" t="n">
        <v>20</v>
      </c>
      <c r="E2322" s="33"/>
      <c r="F2322" s="33" t="n">
        <f aca="false">SUM(D2322*E2322)</f>
        <v>0</v>
      </c>
    </row>
    <row r="2323" customFormat="false" ht="63.2" hidden="false" customHeight="true" outlineLevel="0" collapsed="false">
      <c r="A2323" s="35" t="s">
        <v>20</v>
      </c>
      <c r="B2323" s="27" t="s">
        <v>1022</v>
      </c>
      <c r="C2323" s="73" t="s">
        <v>12</v>
      </c>
      <c r="D2323" s="73" t="n">
        <v>20</v>
      </c>
      <c r="E2323" s="33"/>
      <c r="F2323" s="33" t="n">
        <f aca="false">SUM(D2323*E2323)</f>
        <v>0</v>
      </c>
    </row>
    <row r="2324" customFormat="false" ht="126.4" hidden="false" customHeight="true" outlineLevel="0" collapsed="false">
      <c r="A2324" s="35" t="s">
        <v>30</v>
      </c>
      <c r="B2324" s="27" t="s">
        <v>988</v>
      </c>
      <c r="C2324" s="73" t="s">
        <v>12</v>
      </c>
      <c r="D2324" s="73" t="n">
        <v>3</v>
      </c>
      <c r="E2324" s="33"/>
      <c r="F2324" s="33" t="n">
        <f aca="false">SUM(D2324*E2324)</f>
        <v>0</v>
      </c>
    </row>
    <row r="2325" customFormat="false" ht="115" hidden="false" customHeight="true" outlineLevel="0" collapsed="false">
      <c r="A2325" s="35" t="s">
        <v>79</v>
      </c>
      <c r="B2325" s="27" t="s">
        <v>989</v>
      </c>
      <c r="C2325" s="73" t="s">
        <v>12</v>
      </c>
      <c r="D2325" s="73" t="n">
        <v>1</v>
      </c>
      <c r="E2325" s="33" t="n">
        <v>0</v>
      </c>
      <c r="F2325" s="33" t="n">
        <f aca="false">SUM(D2325*E2325)</f>
        <v>0</v>
      </c>
    </row>
    <row r="2326" customFormat="false" ht="90" hidden="false" customHeight="false" outlineLevel="0" collapsed="false">
      <c r="A2326" s="35" t="s">
        <v>32</v>
      </c>
      <c r="B2326" s="27" t="s">
        <v>1023</v>
      </c>
      <c r="C2326" s="73" t="s">
        <v>12</v>
      </c>
      <c r="D2326" s="73" t="n">
        <v>2</v>
      </c>
      <c r="E2326" s="33"/>
      <c r="F2326" s="33" t="n">
        <f aca="false">SUM(D2326*E2326)</f>
        <v>0</v>
      </c>
    </row>
    <row r="2327" customFormat="false" ht="90" hidden="false" customHeight="false" outlineLevel="0" collapsed="false">
      <c r="A2327" s="35" t="s">
        <v>34</v>
      </c>
      <c r="B2327" s="27" t="s">
        <v>991</v>
      </c>
      <c r="C2327" s="73" t="s">
        <v>12</v>
      </c>
      <c r="D2327" s="73" t="n">
        <v>2</v>
      </c>
      <c r="E2327" s="33"/>
      <c r="F2327" s="33" t="n">
        <f aca="false">SUM(D2327*E2327)</f>
        <v>0</v>
      </c>
    </row>
    <row r="2328" customFormat="false" ht="85.15" hidden="false" customHeight="true" outlineLevel="0" collapsed="false">
      <c r="A2328" s="35" t="s">
        <v>53</v>
      </c>
      <c r="B2328" s="27" t="s">
        <v>992</v>
      </c>
      <c r="C2328" s="73" t="s">
        <v>12</v>
      </c>
      <c r="D2328" s="73" t="n">
        <v>1</v>
      </c>
      <c r="E2328" s="33"/>
      <c r="F2328" s="33" t="n">
        <f aca="false">SUM(D2328*E2328)</f>
        <v>0</v>
      </c>
    </row>
    <row r="2329" customFormat="false" ht="15" hidden="false" customHeight="false" outlineLevel="0" collapsed="false">
      <c r="A2329" s="35" t="s">
        <v>84</v>
      </c>
      <c r="B2329" s="35" t="s">
        <v>85</v>
      </c>
      <c r="C2329" s="73" t="s">
        <v>54</v>
      </c>
      <c r="D2329" s="73" t="n">
        <v>1</v>
      </c>
      <c r="E2329" s="33"/>
      <c r="F2329" s="33" t="n">
        <f aca="false">SUM(D2329*E2329)</f>
        <v>0</v>
      </c>
    </row>
    <row r="2330" customFormat="false" ht="120" hidden="false" customHeight="false" outlineLevel="0" collapsed="false">
      <c r="A2330" s="35" t="s">
        <v>86</v>
      </c>
      <c r="B2330" s="27" t="s">
        <v>87</v>
      </c>
      <c r="C2330" s="73" t="s">
        <v>54</v>
      </c>
      <c r="D2330" s="73" t="n">
        <v>1</v>
      </c>
      <c r="E2330" s="33"/>
      <c r="F2330" s="33" t="n">
        <f aca="false">SUM(D2330*E2330)</f>
        <v>0</v>
      </c>
    </row>
    <row r="2331" customFormat="false" ht="45.75" hidden="false" customHeight="false" outlineLevel="0" collapsed="false">
      <c r="A2331" s="35" t="s">
        <v>88</v>
      </c>
      <c r="B2331" s="27" t="s">
        <v>89</v>
      </c>
      <c r="C2331" s="73" t="s">
        <v>54</v>
      </c>
      <c r="D2331" s="73" t="n">
        <v>1</v>
      </c>
      <c r="E2331" s="33"/>
      <c r="F2331" s="33" t="n">
        <f aca="false">SUM(D2331*E2331)</f>
        <v>0</v>
      </c>
    </row>
    <row r="2332" s="206" customFormat="true" ht="15.75" hidden="false" customHeight="false" outlineLevel="0" collapsed="false">
      <c r="A2332" s="200"/>
      <c r="B2332" s="201" t="s">
        <v>37</v>
      </c>
      <c r="C2332" s="202"/>
      <c r="D2332" s="203"/>
      <c r="E2332" s="204"/>
      <c r="F2332" s="205" t="n">
        <f aca="false">SUM(F2321:F2331)</f>
        <v>0</v>
      </c>
    </row>
    <row r="2333" customFormat="false" ht="15.75" hidden="false" customHeight="false" outlineLevel="0" collapsed="false">
      <c r="A2333" s="96"/>
      <c r="B2333" s="52"/>
      <c r="C2333" s="76"/>
      <c r="D2333" s="76"/>
      <c r="E2333" s="77"/>
      <c r="F2333" s="77"/>
    </row>
    <row r="2334" customFormat="false" ht="30.75" hidden="false" customHeight="false" outlineLevel="0" collapsed="false">
      <c r="A2334" s="18" t="s">
        <v>2</v>
      </c>
      <c r="B2334" s="19" t="s">
        <v>3</v>
      </c>
      <c r="C2334" s="20" t="s">
        <v>4</v>
      </c>
      <c r="D2334" s="21" t="s">
        <v>5</v>
      </c>
      <c r="E2334" s="22" t="s">
        <v>6</v>
      </c>
      <c r="F2334" s="23" t="s">
        <v>7</v>
      </c>
    </row>
    <row r="2335" customFormat="false" ht="15" hidden="false" customHeight="false" outlineLevel="0" collapsed="false">
      <c r="A2335" s="111"/>
      <c r="B2335" s="722" t="s">
        <v>90</v>
      </c>
      <c r="C2335" s="722"/>
      <c r="D2335" s="722"/>
      <c r="E2335" s="722"/>
      <c r="F2335" s="722"/>
    </row>
    <row r="2336" customFormat="false" ht="15" hidden="false" customHeight="false" outlineLevel="0" collapsed="false">
      <c r="A2336" s="26" t="s">
        <v>9</v>
      </c>
      <c r="B2336" s="26" t="s">
        <v>91</v>
      </c>
      <c r="C2336" s="37"/>
      <c r="D2336" s="37"/>
      <c r="E2336" s="38"/>
      <c r="F2336" s="39"/>
    </row>
    <row r="2337" customFormat="false" ht="30" hidden="false" customHeight="false" outlineLevel="0" collapsed="false">
      <c r="A2337" s="31"/>
      <c r="B2337" s="78" t="s">
        <v>520</v>
      </c>
      <c r="C2337" s="79"/>
      <c r="D2337" s="79"/>
      <c r="E2337" s="80"/>
      <c r="F2337" s="81"/>
    </row>
    <row r="2338" customFormat="false" ht="33.35" hidden="false" customHeight="true" outlineLevel="0" collapsed="false">
      <c r="A2338" s="31"/>
      <c r="B2338" s="31" t="s">
        <v>521</v>
      </c>
      <c r="C2338" s="79"/>
      <c r="D2338" s="79"/>
      <c r="E2338" s="80"/>
      <c r="F2338" s="81"/>
    </row>
    <row r="2339" customFormat="false" ht="15" hidden="false" customHeight="false" outlineLevel="0" collapsed="false">
      <c r="A2339" s="31"/>
      <c r="B2339" s="31" t="s">
        <v>94</v>
      </c>
      <c r="C2339" s="79"/>
      <c r="D2339" s="79"/>
      <c r="E2339" s="80"/>
      <c r="F2339" s="81"/>
    </row>
    <row r="2340" customFormat="false" ht="15" hidden="false" customHeight="false" outlineLevel="0" collapsed="false">
      <c r="A2340" s="31"/>
      <c r="B2340" s="31" t="s">
        <v>95</v>
      </c>
      <c r="C2340" s="79" t="s">
        <v>12</v>
      </c>
      <c r="D2340" s="79" t="n">
        <v>2</v>
      </c>
      <c r="E2340" s="80"/>
      <c r="F2340" s="81"/>
    </row>
    <row r="2341" customFormat="false" ht="15" hidden="false" customHeight="false" outlineLevel="0" collapsed="false">
      <c r="A2341" s="31"/>
      <c r="B2341" s="31" t="s">
        <v>96</v>
      </c>
      <c r="C2341" s="79" t="s">
        <v>12</v>
      </c>
      <c r="D2341" s="79" t="n">
        <v>2</v>
      </c>
      <c r="E2341" s="80"/>
      <c r="F2341" s="81"/>
    </row>
    <row r="2342" customFormat="false" ht="15" hidden="false" customHeight="false" outlineLevel="0" collapsed="false">
      <c r="A2342" s="31"/>
      <c r="B2342" s="31" t="s">
        <v>97</v>
      </c>
      <c r="C2342" s="79" t="s">
        <v>12</v>
      </c>
      <c r="D2342" s="79" t="n">
        <v>1</v>
      </c>
      <c r="E2342" s="80"/>
      <c r="F2342" s="81"/>
    </row>
    <row r="2343" customFormat="false" ht="15" hidden="false" customHeight="false" outlineLevel="0" collapsed="false">
      <c r="A2343" s="31"/>
      <c r="B2343" s="31" t="s">
        <v>98</v>
      </c>
      <c r="C2343" s="79" t="s">
        <v>12</v>
      </c>
      <c r="D2343" s="79" t="n">
        <v>1</v>
      </c>
      <c r="E2343" s="80"/>
      <c r="F2343" s="81"/>
    </row>
    <row r="2344" customFormat="false" ht="15" hidden="false" customHeight="false" outlineLevel="0" collapsed="false">
      <c r="A2344" s="31"/>
      <c r="B2344" s="31" t="s">
        <v>99</v>
      </c>
      <c r="C2344" s="79"/>
      <c r="D2344" s="79"/>
      <c r="E2344" s="80"/>
      <c r="F2344" s="81"/>
    </row>
    <row r="2345" customFormat="false" ht="15" hidden="false" customHeight="false" outlineLevel="0" collapsed="false">
      <c r="A2345" s="31"/>
      <c r="B2345" s="31" t="s">
        <v>100</v>
      </c>
      <c r="C2345" s="79" t="s">
        <v>12</v>
      </c>
      <c r="D2345" s="79" t="n">
        <v>1</v>
      </c>
      <c r="E2345" s="80"/>
      <c r="F2345" s="81"/>
    </row>
    <row r="2346" customFormat="false" ht="15" hidden="false" customHeight="false" outlineLevel="0" collapsed="false">
      <c r="A2346" s="31"/>
      <c r="B2346" s="31" t="s">
        <v>101</v>
      </c>
      <c r="C2346" s="79" t="s">
        <v>12</v>
      </c>
      <c r="D2346" s="79" t="n">
        <v>27</v>
      </c>
      <c r="E2346" s="80"/>
      <c r="F2346" s="81"/>
    </row>
    <row r="2347" customFormat="false" ht="15" hidden="false" customHeight="false" outlineLevel="0" collapsed="false">
      <c r="A2347" s="31"/>
      <c r="B2347" s="31" t="s">
        <v>102</v>
      </c>
      <c r="C2347" s="79" t="s">
        <v>12</v>
      </c>
      <c r="D2347" s="79" t="n">
        <v>1</v>
      </c>
      <c r="E2347" s="80"/>
      <c r="F2347" s="81"/>
    </row>
    <row r="2348" customFormat="false" ht="15" hidden="false" customHeight="false" outlineLevel="0" collapsed="false">
      <c r="A2348" s="31"/>
      <c r="B2348" s="31" t="s">
        <v>103</v>
      </c>
      <c r="C2348" s="79" t="s">
        <v>12</v>
      </c>
      <c r="D2348" s="79" t="n">
        <v>1</v>
      </c>
      <c r="E2348" s="80"/>
      <c r="F2348" s="81"/>
    </row>
    <row r="2349" customFormat="false" ht="15" hidden="false" customHeight="false" outlineLevel="0" collapsed="false">
      <c r="A2349" s="31"/>
      <c r="B2349" s="31" t="s">
        <v>104</v>
      </c>
      <c r="C2349" s="79" t="s">
        <v>12</v>
      </c>
      <c r="D2349" s="79" t="n">
        <v>1</v>
      </c>
      <c r="E2349" s="80"/>
      <c r="F2349" s="81"/>
    </row>
    <row r="2350" customFormat="false" ht="15" hidden="false" customHeight="false" outlineLevel="0" collapsed="false">
      <c r="A2350" s="31"/>
      <c r="B2350" s="31" t="s">
        <v>105</v>
      </c>
      <c r="C2350" s="79" t="s">
        <v>12</v>
      </c>
      <c r="D2350" s="79" t="n">
        <v>1</v>
      </c>
      <c r="E2350" s="80"/>
      <c r="F2350" s="81"/>
    </row>
    <row r="2351" customFormat="false" ht="15" hidden="false" customHeight="false" outlineLevel="0" collapsed="false">
      <c r="A2351" s="31"/>
      <c r="B2351" s="31" t="s">
        <v>106</v>
      </c>
      <c r="C2351" s="79" t="s">
        <v>12</v>
      </c>
      <c r="D2351" s="79" t="n">
        <v>1</v>
      </c>
      <c r="E2351" s="80"/>
      <c r="F2351" s="81"/>
    </row>
    <row r="2352" customFormat="false" ht="15" hidden="false" customHeight="false" outlineLevel="0" collapsed="false">
      <c r="A2352" s="31"/>
      <c r="B2352" s="31" t="s">
        <v>107</v>
      </c>
      <c r="C2352" s="79" t="s">
        <v>12</v>
      </c>
      <c r="D2352" s="79" t="n">
        <v>4</v>
      </c>
      <c r="E2352" s="80"/>
      <c r="F2352" s="81"/>
    </row>
    <row r="2353" customFormat="false" ht="15" hidden="false" customHeight="false" outlineLevel="0" collapsed="false">
      <c r="A2353" s="31"/>
      <c r="B2353" s="31" t="s">
        <v>108</v>
      </c>
      <c r="C2353" s="79" t="s">
        <v>12</v>
      </c>
      <c r="D2353" s="79" t="n">
        <v>4</v>
      </c>
      <c r="E2353" s="80"/>
      <c r="F2353" s="81"/>
    </row>
    <row r="2354" customFormat="false" ht="15" hidden="false" customHeight="false" outlineLevel="0" collapsed="false">
      <c r="A2354" s="31"/>
      <c r="B2354" s="31" t="s">
        <v>109</v>
      </c>
      <c r="C2354" s="79" t="s">
        <v>12</v>
      </c>
      <c r="D2354" s="79" t="n">
        <v>1</v>
      </c>
      <c r="E2354" s="80"/>
      <c r="F2354" s="81"/>
    </row>
    <row r="2355" customFormat="false" ht="15" hidden="false" customHeight="false" outlineLevel="0" collapsed="false">
      <c r="A2355" s="34"/>
      <c r="B2355" s="35" t="s">
        <v>110</v>
      </c>
      <c r="C2355" s="28" t="s">
        <v>12</v>
      </c>
      <c r="D2355" s="28" t="n">
        <v>1</v>
      </c>
      <c r="E2355" s="33"/>
      <c r="F2355" s="33" t="n">
        <f aca="false">SUM(D2355*E2355)</f>
        <v>0</v>
      </c>
    </row>
    <row r="2356" customFormat="false" ht="30" hidden="false" customHeight="false" outlineLevel="0" collapsed="false">
      <c r="A2356" s="26" t="s">
        <v>16</v>
      </c>
      <c r="B2356" s="27" t="s">
        <v>111</v>
      </c>
      <c r="C2356" s="28"/>
      <c r="D2356" s="28"/>
      <c r="E2356" s="29"/>
      <c r="F2356" s="30"/>
    </row>
    <row r="2357" customFormat="false" ht="15" hidden="false" customHeight="false" outlineLevel="0" collapsed="false">
      <c r="A2357" s="31"/>
      <c r="B2357" s="35" t="s">
        <v>112</v>
      </c>
      <c r="C2357" s="28" t="s">
        <v>12</v>
      </c>
      <c r="D2357" s="28" t="n">
        <v>3</v>
      </c>
      <c r="E2357" s="33"/>
      <c r="F2357" s="33" t="n">
        <f aca="false">SUM(D2357*E2357)</f>
        <v>0</v>
      </c>
    </row>
    <row r="2358" customFormat="false" ht="15" hidden="false" customHeight="false" outlineLevel="0" collapsed="false">
      <c r="A2358" s="31"/>
      <c r="B2358" s="35" t="s">
        <v>113</v>
      </c>
      <c r="C2358" s="28" t="s">
        <v>12</v>
      </c>
      <c r="D2358" s="28" t="n">
        <v>3</v>
      </c>
      <c r="E2358" s="33"/>
      <c r="F2358" s="33" t="n">
        <f aca="false">SUM(D2358*E2358)</f>
        <v>0</v>
      </c>
    </row>
    <row r="2359" customFormat="false" ht="15" hidden="false" customHeight="false" outlineLevel="0" collapsed="false">
      <c r="A2359" s="34"/>
      <c r="B2359" s="35" t="s">
        <v>47</v>
      </c>
      <c r="C2359" s="28" t="s">
        <v>12</v>
      </c>
      <c r="D2359" s="28" t="n">
        <v>3</v>
      </c>
      <c r="E2359" s="33"/>
      <c r="F2359" s="33" t="n">
        <f aca="false">SUM(D2359*E2359)</f>
        <v>0</v>
      </c>
    </row>
    <row r="2360" customFormat="false" ht="15" hidden="false" customHeight="false" outlineLevel="0" collapsed="false">
      <c r="A2360" s="35" t="s">
        <v>30</v>
      </c>
      <c r="B2360" s="35" t="s">
        <v>114</v>
      </c>
      <c r="C2360" s="28" t="s">
        <v>115</v>
      </c>
      <c r="D2360" s="28" t="n">
        <v>1</v>
      </c>
      <c r="E2360" s="33"/>
      <c r="F2360" s="33" t="n">
        <f aca="false">SUM(D2360*E2360)</f>
        <v>0</v>
      </c>
    </row>
    <row r="2361" customFormat="false" ht="15.75" hidden="false" customHeight="false" outlineLevel="0" collapsed="false">
      <c r="A2361" s="35" t="s">
        <v>79</v>
      </c>
      <c r="B2361" s="35" t="s">
        <v>116</v>
      </c>
      <c r="C2361" s="28" t="s">
        <v>117</v>
      </c>
      <c r="D2361" s="28" t="n">
        <v>1</v>
      </c>
      <c r="E2361" s="33"/>
      <c r="F2361" s="33" t="n">
        <f aca="false">SUM(D2361*E2361)</f>
        <v>0</v>
      </c>
    </row>
    <row r="2362" s="206" customFormat="true" ht="15.75" hidden="false" customHeight="false" outlineLevel="0" collapsed="false">
      <c r="A2362" s="200"/>
      <c r="B2362" s="201" t="s">
        <v>37</v>
      </c>
      <c r="C2362" s="202"/>
      <c r="D2362" s="203"/>
      <c r="E2362" s="204"/>
      <c r="F2362" s="205" t="n">
        <f aca="false">SUM(F2355:F2361)</f>
        <v>0</v>
      </c>
    </row>
    <row r="2363" customFormat="false" ht="15" hidden="false" customHeight="false" outlineLevel="0" collapsed="false">
      <c r="A2363" s="84"/>
      <c r="B2363" s="83"/>
      <c r="C2363" s="84"/>
      <c r="D2363" s="84"/>
      <c r="E2363" s="84"/>
      <c r="F2363" s="85"/>
    </row>
    <row r="2364" customFormat="false" ht="15.75" hidden="false" customHeight="false" outlineLevel="0" collapsed="false">
      <c r="A2364" s="96"/>
      <c r="B2364" s="50"/>
      <c r="C2364" s="51"/>
      <c r="D2364" s="51"/>
      <c r="E2364" s="52"/>
      <c r="F2364" s="85"/>
    </row>
    <row r="2365" customFormat="false" ht="30.75" hidden="false" customHeight="false" outlineLevel="0" collapsed="false">
      <c r="A2365" s="18" t="s">
        <v>2</v>
      </c>
      <c r="B2365" s="19" t="s">
        <v>3</v>
      </c>
      <c r="C2365" s="20" t="s">
        <v>4</v>
      </c>
      <c r="D2365" s="21" t="s">
        <v>5</v>
      </c>
      <c r="E2365" s="22" t="s">
        <v>6</v>
      </c>
      <c r="F2365" s="23" t="s">
        <v>7</v>
      </c>
    </row>
    <row r="2366" customFormat="false" ht="15" hidden="false" customHeight="false" outlineLevel="0" collapsed="false">
      <c r="A2366" s="111"/>
      <c r="B2366" s="722" t="s">
        <v>118</v>
      </c>
      <c r="C2366" s="722"/>
      <c r="D2366" s="722"/>
      <c r="E2366" s="722"/>
      <c r="F2366" s="722"/>
    </row>
    <row r="2367" customFormat="false" ht="45" hidden="false" customHeight="false" outlineLevel="0" collapsed="false">
      <c r="A2367" s="35" t="s">
        <v>9</v>
      </c>
      <c r="B2367" s="27" t="s">
        <v>523</v>
      </c>
      <c r="C2367" s="28" t="s">
        <v>12</v>
      </c>
      <c r="D2367" s="28" t="n">
        <v>1</v>
      </c>
      <c r="E2367" s="33"/>
      <c r="F2367" s="33" t="n">
        <f aca="false">SUM(D2367*E2367)</f>
        <v>0</v>
      </c>
    </row>
    <row r="2368" customFormat="false" ht="30" hidden="false" customHeight="false" outlineLevel="0" collapsed="false">
      <c r="A2368" s="35" t="s">
        <v>20</v>
      </c>
      <c r="B2368" s="27" t="s">
        <v>120</v>
      </c>
      <c r="C2368" s="28" t="s">
        <v>12</v>
      </c>
      <c r="D2368" s="28" t="n">
        <v>1</v>
      </c>
      <c r="E2368" s="33"/>
      <c r="F2368" s="33" t="n">
        <f aca="false">SUM(D2368*E2368)</f>
        <v>0</v>
      </c>
    </row>
    <row r="2369" customFormat="false" ht="15" hidden="false" customHeight="false" outlineLevel="0" collapsed="false">
      <c r="A2369" s="35" t="s">
        <v>30</v>
      </c>
      <c r="B2369" s="35" t="s">
        <v>122</v>
      </c>
      <c r="C2369" s="28" t="s">
        <v>54</v>
      </c>
      <c r="D2369" s="28" t="n">
        <v>1</v>
      </c>
      <c r="E2369" s="33"/>
      <c r="F2369" s="33" t="n">
        <f aca="false">SUM(D2369*E2369)</f>
        <v>0</v>
      </c>
    </row>
    <row r="2370" s="206" customFormat="true" ht="15.75" hidden="false" customHeight="false" outlineLevel="0" collapsed="false">
      <c r="A2370" s="200"/>
      <c r="B2370" s="201" t="s">
        <v>37</v>
      </c>
      <c r="C2370" s="202"/>
      <c r="D2370" s="203"/>
      <c r="E2370" s="204"/>
      <c r="F2370" s="205" t="n">
        <f aca="false">SUM(F2367:F2369)</f>
        <v>0</v>
      </c>
    </row>
    <row r="2371" customFormat="false" ht="15" hidden="false" customHeight="false" outlineLevel="0" collapsed="false">
      <c r="A2371" s="390"/>
      <c r="B2371" s="52"/>
      <c r="C2371" s="96"/>
      <c r="D2371" s="96"/>
      <c r="E2371" s="52"/>
      <c r="F2371" s="85"/>
    </row>
    <row r="2372" customFormat="false" ht="15.75" hidden="false" customHeight="false" outlineLevel="0" collapsed="false">
      <c r="A2372" s="395"/>
      <c r="B2372" s="50"/>
      <c r="C2372" s="51"/>
      <c r="D2372" s="51"/>
      <c r="E2372" s="96"/>
      <c r="F2372" s="396"/>
    </row>
    <row r="2373" customFormat="false" ht="30.75" hidden="false" customHeight="false" outlineLevel="0" collapsed="false">
      <c r="A2373" s="18" t="s">
        <v>2</v>
      </c>
      <c r="B2373" s="19" t="s">
        <v>3</v>
      </c>
      <c r="C2373" s="20" t="s">
        <v>4</v>
      </c>
      <c r="D2373" s="21" t="s">
        <v>5</v>
      </c>
      <c r="E2373" s="22" t="s">
        <v>6</v>
      </c>
      <c r="F2373" s="23" t="s">
        <v>7</v>
      </c>
    </row>
    <row r="2374" customFormat="false" ht="15" hidden="false" customHeight="false" outlineLevel="0" collapsed="false">
      <c r="A2374" s="111"/>
      <c r="B2374" s="722" t="s">
        <v>123</v>
      </c>
      <c r="C2374" s="722"/>
      <c r="D2374" s="722"/>
      <c r="E2374" s="722"/>
      <c r="F2374" s="722"/>
    </row>
    <row r="2375" customFormat="false" ht="45" hidden="false" customHeight="false" outlineLevel="0" collapsed="false">
      <c r="A2375" s="731" t="s">
        <v>9</v>
      </c>
      <c r="B2375" s="61" t="s">
        <v>1024</v>
      </c>
      <c r="C2375" s="37"/>
      <c r="D2375" s="37"/>
      <c r="E2375" s="38"/>
      <c r="F2375" s="39"/>
    </row>
    <row r="2376" customFormat="false" ht="15" hidden="false" customHeight="false" outlineLevel="0" collapsed="false">
      <c r="A2376" s="397"/>
      <c r="B2376" s="71" t="s">
        <v>1025</v>
      </c>
      <c r="C2376" s="79"/>
      <c r="D2376" s="79"/>
      <c r="E2376" s="80"/>
      <c r="F2376" s="81"/>
    </row>
    <row r="2377" customFormat="false" ht="15" hidden="false" customHeight="false" outlineLevel="0" collapsed="false">
      <c r="A2377" s="397"/>
      <c r="B2377" s="71" t="s">
        <v>1026</v>
      </c>
      <c r="C2377" s="79"/>
      <c r="D2377" s="79"/>
      <c r="E2377" s="80"/>
      <c r="F2377" s="81"/>
    </row>
    <row r="2378" customFormat="false" ht="15" hidden="false" customHeight="false" outlineLevel="0" collapsed="false">
      <c r="A2378" s="397"/>
      <c r="B2378" s="71" t="s">
        <v>127</v>
      </c>
      <c r="C2378" s="79"/>
      <c r="D2378" s="79"/>
      <c r="E2378" s="80"/>
      <c r="F2378" s="81"/>
    </row>
    <row r="2379" customFormat="false" ht="15" hidden="false" customHeight="false" outlineLevel="0" collapsed="false">
      <c r="A2379" s="397"/>
      <c r="B2379" s="71" t="s">
        <v>128</v>
      </c>
      <c r="C2379" s="79"/>
      <c r="D2379" s="79"/>
      <c r="E2379" s="80"/>
      <c r="F2379" s="81"/>
    </row>
    <row r="2380" customFormat="false" ht="15" hidden="false" customHeight="false" outlineLevel="0" collapsed="false">
      <c r="A2380" s="397"/>
      <c r="B2380" s="71" t="s">
        <v>129</v>
      </c>
      <c r="C2380" s="79"/>
      <c r="D2380" s="79"/>
      <c r="E2380" s="80"/>
      <c r="F2380" s="81"/>
    </row>
    <row r="2381" customFormat="false" ht="15" hidden="false" customHeight="false" outlineLevel="0" collapsed="false">
      <c r="A2381" s="397"/>
      <c r="B2381" s="71" t="s">
        <v>130</v>
      </c>
      <c r="C2381" s="79"/>
      <c r="D2381" s="79"/>
      <c r="E2381" s="80"/>
      <c r="F2381" s="81"/>
    </row>
    <row r="2382" customFormat="false" ht="15" hidden="false" customHeight="false" outlineLevel="0" collapsed="false">
      <c r="A2382" s="397"/>
      <c r="B2382" s="71" t="s">
        <v>131</v>
      </c>
      <c r="C2382" s="79"/>
      <c r="D2382" s="79"/>
      <c r="E2382" s="80"/>
      <c r="F2382" s="81"/>
    </row>
    <row r="2383" customFormat="false" ht="15" hidden="false" customHeight="false" outlineLevel="0" collapsed="false">
      <c r="A2383" s="397"/>
      <c r="B2383" s="71" t="s">
        <v>132</v>
      </c>
      <c r="C2383" s="79"/>
      <c r="D2383" s="79"/>
      <c r="E2383" s="80"/>
      <c r="F2383" s="81"/>
    </row>
    <row r="2384" customFormat="false" ht="15" hidden="false" customHeight="false" outlineLevel="0" collapsed="false">
      <c r="A2384" s="397"/>
      <c r="B2384" s="71" t="s">
        <v>133</v>
      </c>
      <c r="C2384" s="79"/>
      <c r="D2384" s="79"/>
      <c r="E2384" s="80"/>
      <c r="F2384" s="81"/>
    </row>
    <row r="2385" customFormat="false" ht="15" hidden="false" customHeight="false" outlineLevel="0" collapsed="false">
      <c r="A2385" s="397"/>
      <c r="B2385" s="71" t="s">
        <v>134</v>
      </c>
      <c r="C2385" s="79"/>
      <c r="D2385" s="79"/>
      <c r="E2385" s="80"/>
      <c r="F2385" s="81"/>
    </row>
    <row r="2386" customFormat="false" ht="15" hidden="false" customHeight="false" outlineLevel="0" collapsed="false">
      <c r="A2386" s="397"/>
      <c r="B2386" s="71" t="s">
        <v>135</v>
      </c>
      <c r="C2386" s="79"/>
      <c r="D2386" s="79"/>
      <c r="E2386" s="80"/>
      <c r="F2386" s="81"/>
    </row>
    <row r="2387" customFormat="false" ht="15" hidden="false" customHeight="false" outlineLevel="0" collapsed="false">
      <c r="A2387" s="397"/>
      <c r="B2387" s="71" t="s">
        <v>136</v>
      </c>
      <c r="C2387" s="79"/>
      <c r="D2387" s="79"/>
      <c r="E2387" s="80"/>
      <c r="F2387" s="81"/>
    </row>
    <row r="2388" customFormat="false" ht="15" hidden="false" customHeight="false" outlineLevel="0" collapsed="false">
      <c r="A2388" s="397"/>
      <c r="B2388" s="71" t="s">
        <v>137</v>
      </c>
      <c r="C2388" s="79"/>
      <c r="D2388" s="79"/>
      <c r="E2388" s="80"/>
      <c r="F2388" s="81"/>
    </row>
    <row r="2389" customFormat="false" ht="15" hidden="false" customHeight="false" outlineLevel="0" collapsed="false">
      <c r="A2389" s="397"/>
      <c r="B2389" s="71" t="s">
        <v>138</v>
      </c>
      <c r="C2389" s="79"/>
      <c r="D2389" s="79"/>
      <c r="E2389" s="80"/>
      <c r="F2389" s="81"/>
    </row>
    <row r="2390" customFormat="false" ht="15" hidden="false" customHeight="false" outlineLevel="0" collapsed="false">
      <c r="A2390" s="397"/>
      <c r="B2390" s="71" t="s">
        <v>139</v>
      </c>
      <c r="C2390" s="79"/>
      <c r="D2390" s="79"/>
      <c r="E2390" s="80"/>
      <c r="F2390" s="81"/>
    </row>
    <row r="2391" customFormat="false" ht="30" hidden="false" customHeight="false" outlineLevel="0" collapsed="false">
      <c r="A2391" s="397"/>
      <c r="B2391" s="66" t="s">
        <v>140</v>
      </c>
      <c r="C2391" s="79"/>
      <c r="D2391" s="79"/>
      <c r="E2391" s="80"/>
      <c r="F2391" s="81"/>
    </row>
    <row r="2392" customFormat="false" ht="21.9" hidden="false" customHeight="true" outlineLevel="0" collapsed="false">
      <c r="A2392" s="398"/>
      <c r="B2392" s="72" t="s">
        <v>1027</v>
      </c>
      <c r="C2392" s="28" t="s">
        <v>142</v>
      </c>
      <c r="D2392" s="28" t="n">
        <v>1</v>
      </c>
      <c r="E2392" s="33"/>
      <c r="F2392" s="33" t="n">
        <f aca="false">SUM(D2392*E2392)</f>
        <v>0</v>
      </c>
    </row>
    <row r="2393" s="206" customFormat="true" ht="19.3" hidden="false" customHeight="true" outlineLevel="0" collapsed="false">
      <c r="A2393" s="200"/>
      <c r="B2393" s="201" t="s">
        <v>37</v>
      </c>
      <c r="C2393" s="202"/>
      <c r="D2393" s="203"/>
      <c r="E2393" s="204"/>
      <c r="F2393" s="205" t="n">
        <f aca="false">SUM(F2392)</f>
        <v>0</v>
      </c>
    </row>
    <row r="2394" customFormat="false" ht="12.75" hidden="false" customHeight="false" outlineLevel="0" collapsed="false">
      <c r="A2394" s="732"/>
      <c r="C2394" s="733"/>
      <c r="D2394" s="733"/>
      <c r="E2394" s="734"/>
      <c r="F2394" s="735"/>
    </row>
    <row r="2395" customFormat="false" ht="15.75" hidden="false" customHeight="false" outlineLevel="0" collapsed="false">
      <c r="A2395" s="8"/>
      <c r="B2395" s="100"/>
      <c r="C2395" s="76"/>
      <c r="D2395" s="76"/>
      <c r="E2395" s="101"/>
      <c r="F2395" s="101"/>
    </row>
    <row r="2396" customFormat="false" ht="30.75" hidden="false" customHeight="false" outlineLevel="0" collapsed="false">
      <c r="A2396" s="18" t="s">
        <v>2</v>
      </c>
      <c r="B2396" s="19" t="s">
        <v>3</v>
      </c>
      <c r="C2396" s="20" t="s">
        <v>4</v>
      </c>
      <c r="D2396" s="21" t="s">
        <v>5</v>
      </c>
      <c r="E2396" s="22" t="s">
        <v>6</v>
      </c>
      <c r="F2396" s="23" t="s">
        <v>7</v>
      </c>
    </row>
    <row r="2397" customFormat="false" ht="15" hidden="false" customHeight="false" outlineLevel="0" collapsed="false">
      <c r="A2397" s="701" t="s">
        <v>993</v>
      </c>
      <c r="B2397" s="701"/>
      <c r="C2397" s="701"/>
      <c r="D2397" s="701"/>
      <c r="E2397" s="701"/>
      <c r="F2397" s="701"/>
    </row>
    <row r="2398" customFormat="false" ht="15" hidden="false" customHeight="false" outlineLevel="0" collapsed="false">
      <c r="A2398" s="9"/>
      <c r="B2398" s="98"/>
      <c r="C2398" s="103"/>
      <c r="D2398" s="103"/>
      <c r="E2398" s="101"/>
      <c r="F2398" s="17"/>
    </row>
    <row r="2399" customFormat="false" ht="15" hidden="false" customHeight="false" outlineLevel="0" collapsed="false">
      <c r="A2399" s="104" t="s">
        <v>9</v>
      </c>
      <c r="B2399" s="105" t="s">
        <v>547</v>
      </c>
      <c r="C2399" s="94"/>
      <c r="D2399" s="94"/>
      <c r="E2399" s="155" t="n">
        <f aca="false">F2284</f>
        <v>0</v>
      </c>
      <c r="F2399" s="155"/>
    </row>
    <row r="2400" customFormat="false" ht="15" hidden="false" customHeight="false" outlineLevel="0" collapsed="false">
      <c r="A2400" s="104" t="s">
        <v>16</v>
      </c>
      <c r="B2400" s="105" t="s">
        <v>548</v>
      </c>
      <c r="C2400" s="94"/>
      <c r="D2400" s="94"/>
      <c r="E2400" s="155" t="n">
        <f aca="false">F2299</f>
        <v>0</v>
      </c>
      <c r="F2400" s="155"/>
    </row>
    <row r="2401" customFormat="false" ht="15" hidden="false" customHeight="false" outlineLevel="0" collapsed="false">
      <c r="A2401" s="104" t="s">
        <v>20</v>
      </c>
      <c r="B2401" s="105" t="s">
        <v>549</v>
      </c>
      <c r="C2401" s="94"/>
      <c r="D2401" s="94"/>
      <c r="E2401" s="155" t="n">
        <f aca="false">F2332</f>
        <v>0</v>
      </c>
      <c r="F2401" s="155"/>
    </row>
    <row r="2402" customFormat="false" ht="15" hidden="false" customHeight="false" outlineLevel="0" collapsed="false">
      <c r="A2402" s="104" t="s">
        <v>30</v>
      </c>
      <c r="B2402" s="105" t="s">
        <v>550</v>
      </c>
      <c r="C2402" s="94"/>
      <c r="D2402" s="94"/>
      <c r="E2402" s="155" t="n">
        <f aca="false">F2362</f>
        <v>0</v>
      </c>
      <c r="F2402" s="155"/>
    </row>
    <row r="2403" customFormat="false" ht="15" hidden="false" customHeight="false" outlineLevel="0" collapsed="false">
      <c r="A2403" s="104" t="s">
        <v>79</v>
      </c>
      <c r="B2403" s="105" t="s">
        <v>994</v>
      </c>
      <c r="C2403" s="94"/>
      <c r="D2403" s="94"/>
      <c r="E2403" s="155" t="n">
        <f aca="false">F2370</f>
        <v>0</v>
      </c>
      <c r="F2403" s="155"/>
    </row>
    <row r="2404" customFormat="false" ht="15" hidden="false" customHeight="false" outlineLevel="0" collapsed="false">
      <c r="A2404" s="104" t="s">
        <v>32</v>
      </c>
      <c r="B2404" s="105" t="s">
        <v>152</v>
      </c>
      <c r="C2404" s="94"/>
      <c r="D2404" s="94"/>
      <c r="E2404" s="155" t="n">
        <f aca="false">F2393</f>
        <v>0</v>
      </c>
      <c r="F2404" s="155"/>
    </row>
    <row r="2405" customFormat="false" ht="15" hidden="false" customHeight="false" outlineLevel="0" collapsed="false">
      <c r="A2405" s="8"/>
      <c r="B2405" s="52"/>
      <c r="C2405" s="52"/>
      <c r="D2405" s="52"/>
      <c r="E2405" s="107"/>
      <c r="F2405" s="108"/>
    </row>
    <row r="2406" customFormat="false" ht="15" hidden="false" customHeight="false" outlineLevel="0" collapsed="false">
      <c r="A2406" s="76" t="s">
        <v>153</v>
      </c>
      <c r="B2406" s="76"/>
      <c r="C2406" s="76"/>
      <c r="D2406" s="76"/>
      <c r="E2406" s="101" t="n">
        <f aca="false">SUM(E2399:F2405)</f>
        <v>0</v>
      </c>
      <c r="F2406" s="101"/>
    </row>
    <row r="2407" customFormat="false" ht="15" hidden="false" customHeight="false" outlineLevel="0" collapsed="false">
      <c r="A2407" s="8"/>
      <c r="B2407" s="50"/>
      <c r="C2407" s="51"/>
      <c r="D2407" s="51"/>
      <c r="E2407" s="407"/>
      <c r="F2407" s="108"/>
    </row>
    <row r="2408" customFormat="false" ht="15" hidden="false" customHeight="false" outlineLevel="0" collapsed="false">
      <c r="A2408" s="693" t="s">
        <v>1028</v>
      </c>
      <c r="B2408" s="693"/>
      <c r="C2408" s="693"/>
      <c r="D2408" s="693"/>
      <c r="E2408" s="693"/>
      <c r="F2408" s="693"/>
    </row>
    <row r="2409" customFormat="false" ht="15.75" hidden="false" customHeight="false" outlineLevel="0" collapsed="false">
      <c r="A2409" s="14"/>
      <c r="B2409" s="15"/>
      <c r="C2409" s="15"/>
      <c r="D2409" s="15"/>
      <c r="E2409" s="16"/>
      <c r="F2409" s="17"/>
    </row>
    <row r="2410" customFormat="false" ht="30.75" hidden="false" customHeight="false" outlineLevel="0" collapsed="false">
      <c r="A2410" s="18" t="s">
        <v>2</v>
      </c>
      <c r="B2410" s="19" t="s">
        <v>3</v>
      </c>
      <c r="C2410" s="20" t="s">
        <v>4</v>
      </c>
      <c r="D2410" s="21" t="s">
        <v>5</v>
      </c>
      <c r="E2410" s="22" t="s">
        <v>6</v>
      </c>
      <c r="F2410" s="23" t="s">
        <v>7</v>
      </c>
    </row>
    <row r="2411" customFormat="false" ht="15" hidden="false" customHeight="false" outlineLevel="0" collapsed="false">
      <c r="A2411" s="111"/>
      <c r="B2411" s="25" t="s">
        <v>155</v>
      </c>
      <c r="C2411" s="25"/>
      <c r="D2411" s="25"/>
      <c r="E2411" s="25"/>
      <c r="F2411" s="25"/>
    </row>
    <row r="2412" s="52" customFormat="true" ht="75" hidden="false" customHeight="false" outlineLevel="0" collapsed="false">
      <c r="A2412" s="27" t="s">
        <v>9</v>
      </c>
      <c r="B2412" s="125" t="s">
        <v>164</v>
      </c>
      <c r="C2412" s="118" t="s">
        <v>12</v>
      </c>
      <c r="D2412" s="118" t="n">
        <v>8</v>
      </c>
      <c r="E2412" s="119"/>
      <c r="F2412" s="120" t="n">
        <f aca="false">D2412*E2412</f>
        <v>0</v>
      </c>
    </row>
    <row r="2413" s="52" customFormat="true" ht="60" hidden="false" customHeight="false" outlineLevel="0" collapsed="false">
      <c r="A2413" s="130" t="s">
        <v>16</v>
      </c>
      <c r="B2413" s="131" t="s">
        <v>556</v>
      </c>
      <c r="C2413" s="132"/>
      <c r="D2413" s="132"/>
      <c r="E2413" s="133"/>
      <c r="F2413" s="120"/>
    </row>
    <row r="2414" s="52" customFormat="true" ht="15" hidden="false" customHeight="false" outlineLevel="0" collapsed="false">
      <c r="A2414" s="128"/>
      <c r="B2414" s="134" t="s">
        <v>169</v>
      </c>
      <c r="C2414" s="114" t="s">
        <v>12</v>
      </c>
      <c r="D2414" s="114" t="n">
        <v>7</v>
      </c>
      <c r="E2414" s="115"/>
      <c r="F2414" s="120" t="n">
        <f aca="false">D2414*E2414</f>
        <v>0</v>
      </c>
    </row>
    <row r="2415" s="52" customFormat="true" ht="15" hidden="false" customHeight="false" outlineLevel="0" collapsed="false">
      <c r="A2415" s="135"/>
      <c r="B2415" s="136" t="s">
        <v>170</v>
      </c>
      <c r="C2415" s="118" t="s">
        <v>12</v>
      </c>
      <c r="D2415" s="118" t="n">
        <v>7</v>
      </c>
      <c r="E2415" s="119"/>
      <c r="F2415" s="120" t="n">
        <f aca="false">D2415*E2415</f>
        <v>0</v>
      </c>
    </row>
    <row r="2416" s="52" customFormat="true" ht="75" hidden="false" customHeight="false" outlineLevel="0" collapsed="false">
      <c r="A2416" s="112" t="s">
        <v>32</v>
      </c>
      <c r="B2416" s="113" t="s">
        <v>557</v>
      </c>
      <c r="C2416" s="137"/>
      <c r="D2416" s="138"/>
      <c r="E2416" s="139"/>
      <c r="F2416" s="120"/>
    </row>
    <row r="2417" s="52" customFormat="true" ht="15" hidden="false" customHeight="false" outlineLevel="0" collapsed="false">
      <c r="A2417" s="128"/>
      <c r="B2417" s="140" t="s">
        <v>172</v>
      </c>
      <c r="C2417" s="141" t="s">
        <v>12</v>
      </c>
      <c r="D2417" s="114" t="n">
        <v>5</v>
      </c>
      <c r="E2417" s="139"/>
      <c r="F2417" s="120" t="n">
        <f aca="false">D2417*E2417</f>
        <v>0</v>
      </c>
    </row>
    <row r="2418" s="52" customFormat="true" ht="15" hidden="false" customHeight="false" outlineLevel="0" collapsed="false">
      <c r="A2418" s="128"/>
      <c r="B2418" s="136" t="s">
        <v>173</v>
      </c>
      <c r="C2418" s="118" t="s">
        <v>12</v>
      </c>
      <c r="D2418" s="118" t="n">
        <v>5</v>
      </c>
      <c r="E2418" s="119"/>
      <c r="F2418" s="120" t="n">
        <f aca="false">D2418*E2418</f>
        <v>0</v>
      </c>
    </row>
    <row r="2419" customFormat="false" ht="15" hidden="false" customHeight="false" outlineLevel="0" collapsed="false">
      <c r="A2419" s="44"/>
      <c r="B2419" s="45" t="s">
        <v>37</v>
      </c>
      <c r="C2419" s="46"/>
      <c r="D2419" s="47"/>
      <c r="E2419" s="48"/>
      <c r="F2419" s="147" t="n">
        <f aca="false">SUM(F2412:F2418)</f>
        <v>0</v>
      </c>
    </row>
    <row r="2420" customFormat="false" ht="15" hidden="false" customHeight="false" outlineLevel="0" collapsed="false">
      <c r="A2420" s="8"/>
      <c r="B2420" s="100"/>
      <c r="C2420" s="76"/>
      <c r="D2420" s="76"/>
      <c r="E2420" s="101"/>
      <c r="F2420" s="101"/>
    </row>
    <row r="2421" customFormat="false" ht="15.75" hidden="false" customHeight="false" outlineLevel="0" collapsed="false">
      <c r="A2421" s="8"/>
      <c r="B2421" s="100"/>
      <c r="C2421" s="76"/>
      <c r="D2421" s="76"/>
      <c r="E2421" s="101"/>
      <c r="F2421" s="101"/>
    </row>
    <row r="2422" customFormat="false" ht="30.75" hidden="false" customHeight="false" outlineLevel="0" collapsed="false">
      <c r="A2422" s="18" t="s">
        <v>2</v>
      </c>
      <c r="B2422" s="19" t="s">
        <v>3</v>
      </c>
      <c r="C2422" s="20" t="s">
        <v>4</v>
      </c>
      <c r="D2422" s="21" t="s">
        <v>5</v>
      </c>
      <c r="E2422" s="22" t="s">
        <v>6</v>
      </c>
      <c r="F2422" s="23" t="s">
        <v>7</v>
      </c>
    </row>
    <row r="2423" customFormat="false" ht="15" hidden="false" customHeight="false" outlineLevel="0" collapsed="false">
      <c r="A2423" s="150" t="s">
        <v>1029</v>
      </c>
      <c r="B2423" s="150"/>
      <c r="C2423" s="150"/>
      <c r="D2423" s="150"/>
      <c r="E2423" s="150"/>
      <c r="F2423" s="150"/>
    </row>
    <row r="2424" s="52" customFormat="true" ht="15" hidden="false" customHeight="false" outlineLevel="0" collapsed="false">
      <c r="A2424" s="151"/>
      <c r="E2424" s="107"/>
      <c r="F2424" s="108"/>
    </row>
    <row r="2425" s="52" customFormat="true" ht="15" hidden="false" customHeight="false" outlineLevel="0" collapsed="false">
      <c r="A2425" s="152" t="s">
        <v>182</v>
      </c>
      <c r="B2425" s="153" t="s">
        <v>183</v>
      </c>
      <c r="C2425" s="154" t="s">
        <v>184</v>
      </c>
      <c r="D2425" s="94"/>
      <c r="E2425" s="155"/>
      <c r="F2425" s="156" t="n">
        <f aca="false">F2419</f>
        <v>0</v>
      </c>
    </row>
    <row r="2426" s="52" customFormat="true" ht="15" hidden="false" customHeight="false" outlineLevel="0" collapsed="false">
      <c r="A2426" s="152"/>
      <c r="B2426" s="157" t="s">
        <v>187</v>
      </c>
      <c r="C2426" s="105"/>
      <c r="D2426" s="105"/>
      <c r="E2426" s="158"/>
      <c r="F2426" s="159" t="n">
        <f aca="false">SUM(F2425:F2425)</f>
        <v>0</v>
      </c>
    </row>
    <row r="2427" customFormat="false" ht="15" hidden="false" customHeight="false" outlineLevel="0" collapsed="false">
      <c r="A2427" s="54"/>
      <c r="B2427" s="55"/>
      <c r="C2427" s="56"/>
      <c r="D2427" s="57"/>
      <c r="E2427" s="58"/>
      <c r="F2427" s="736"/>
    </row>
    <row r="2428" s="52" customFormat="true" ht="18" hidden="false" customHeight="false" outlineLevel="0" collapsed="false">
      <c r="A2428" s="160"/>
      <c r="E2428" s="107"/>
      <c r="F2428" s="108"/>
    </row>
    <row r="2429" customFormat="false" ht="15.75" hidden="false" customHeight="false" outlineLevel="0" collapsed="false">
      <c r="B2429" s="356"/>
      <c r="C2429" s="357"/>
      <c r="D2429" s="356"/>
      <c r="E2429" s="358"/>
      <c r="F2429" s="359"/>
    </row>
    <row r="2430" customFormat="false" ht="30.75" hidden="false" customHeight="false" outlineLevel="0" collapsed="false">
      <c r="A2430" s="18" t="s">
        <v>2</v>
      </c>
      <c r="B2430" s="19" t="s">
        <v>3</v>
      </c>
      <c r="C2430" s="20" t="s">
        <v>4</v>
      </c>
      <c r="D2430" s="21" t="s">
        <v>5</v>
      </c>
      <c r="E2430" s="22" t="s">
        <v>6</v>
      </c>
      <c r="F2430" s="23" t="s">
        <v>7</v>
      </c>
    </row>
    <row r="2431" customFormat="false" ht="15" hidden="false" customHeight="false" outlineLevel="0" collapsed="false">
      <c r="A2431" s="723"/>
      <c r="B2431" s="737" t="s">
        <v>1030</v>
      </c>
      <c r="C2431" s="737"/>
      <c r="D2431" s="737"/>
      <c r="E2431" s="737"/>
      <c r="F2431" s="737"/>
    </row>
    <row r="2432" customFormat="false" ht="15" hidden="false" customHeight="false" outlineLevel="0" collapsed="false">
      <c r="B2432" s="356"/>
      <c r="C2432" s="357"/>
      <c r="D2432" s="356"/>
      <c r="E2432" s="358"/>
      <c r="F2432" s="359"/>
    </row>
    <row r="2433" customFormat="false" ht="18.75" hidden="false" customHeight="false" outlineLevel="0" collapsed="false">
      <c r="A2433" s="362" t="s">
        <v>9</v>
      </c>
      <c r="B2433" s="364" t="s">
        <v>472</v>
      </c>
      <c r="C2433" s="357"/>
      <c r="D2433" s="356"/>
      <c r="E2433" s="101" t="n">
        <f aca="false">E2406</f>
        <v>0</v>
      </c>
      <c r="F2433" s="101"/>
    </row>
    <row r="2434" customFormat="false" ht="18.75" hidden="false" customHeight="false" outlineLevel="0" collapsed="false">
      <c r="A2434" s="362"/>
      <c r="B2434" s="363"/>
      <c r="C2434" s="365"/>
      <c r="D2434" s="366"/>
      <c r="E2434" s="107"/>
      <c r="F2434" s="108"/>
    </row>
    <row r="2435" customFormat="false" ht="18.75" hidden="false" customHeight="false" outlineLevel="0" collapsed="false">
      <c r="A2435" s="362" t="s">
        <v>16</v>
      </c>
      <c r="B2435" s="367" t="s">
        <v>473</v>
      </c>
      <c r="C2435" s="365"/>
      <c r="D2435" s="354"/>
      <c r="E2435" s="101" t="n">
        <f aca="false">F2426</f>
        <v>0</v>
      </c>
      <c r="F2435" s="101"/>
    </row>
    <row r="2436" s="52" customFormat="true" ht="15" hidden="false" customHeight="false" outlineLevel="0" collapsed="false">
      <c r="A2436" s="8"/>
      <c r="B2436" s="369"/>
      <c r="C2436" s="168"/>
      <c r="D2436" s="51"/>
      <c r="E2436" s="107"/>
      <c r="F2436" s="108"/>
    </row>
    <row r="2437" s="52" customFormat="true" ht="18.75" hidden="false" customHeight="false" outlineLevel="0" collapsed="false">
      <c r="A2437" s="8"/>
      <c r="B2437" s="368" t="s">
        <v>475</v>
      </c>
      <c r="C2437" s="168"/>
      <c r="D2437" s="51"/>
      <c r="E2437" s="101" t="n">
        <f aca="false">E2435+E2433</f>
        <v>0</v>
      </c>
      <c r="F2437" s="101"/>
    </row>
    <row r="2438" s="52" customFormat="true" ht="15" hidden="false" customHeight="false" outlineLevel="0" collapsed="false">
      <c r="A2438" s="8"/>
      <c r="B2438" s="369"/>
      <c r="C2438" s="168"/>
      <c r="D2438" s="51"/>
      <c r="E2438" s="107"/>
      <c r="F2438" s="108"/>
    </row>
    <row r="2439" s="52" customFormat="true" ht="15" hidden="false" customHeight="false" outlineLevel="0" collapsed="false">
      <c r="A2439" s="8"/>
      <c r="B2439" s="369"/>
      <c r="C2439" s="168"/>
      <c r="D2439" s="51"/>
      <c r="E2439" s="107"/>
      <c r="F2439" s="108"/>
    </row>
    <row r="2440" s="740" customFormat="true" ht="15.75" hidden="false" customHeight="false" outlineLevel="0" collapsed="false">
      <c r="A2440" s="738" t="s">
        <v>1031</v>
      </c>
      <c r="B2440" s="372"/>
      <c r="C2440" s="372"/>
      <c r="D2440" s="372"/>
      <c r="E2440" s="739"/>
      <c r="F2440" s="729"/>
    </row>
    <row r="2441" customFormat="false" ht="15" hidden="false" customHeight="false" outlineLevel="0" collapsed="false">
      <c r="A2441" s="373"/>
      <c r="B2441" s="3"/>
      <c r="C2441" s="3"/>
      <c r="D2441" s="3"/>
      <c r="E2441" s="741"/>
      <c r="F2441" s="6"/>
    </row>
    <row r="2442" s="52" customFormat="true" ht="15" hidden="false" customHeight="false" outlineLevel="0" collapsed="false">
      <c r="A2442" s="375"/>
      <c r="B2442" s="168"/>
      <c r="C2442" s="51"/>
      <c r="D2442" s="376"/>
      <c r="E2442" s="407"/>
      <c r="F2442" s="108"/>
    </row>
    <row r="2443" customFormat="false" ht="12.75" hidden="false" customHeight="false" outlineLevel="0" collapsed="false">
      <c r="A2443" s="742" t="s">
        <v>477</v>
      </c>
      <c r="B2443" s="742"/>
      <c r="C2443" s="742"/>
      <c r="D2443" s="742"/>
      <c r="E2443" s="742"/>
      <c r="F2443" s="742"/>
    </row>
    <row r="2444" customFormat="false" ht="15.75" hidden="false" customHeight="false" outlineLevel="0" collapsed="false">
      <c r="A2444" s="9"/>
      <c r="B2444" s="50"/>
      <c r="C2444" s="50"/>
      <c r="D2444" s="50"/>
      <c r="E2444" s="17"/>
      <c r="F2444" s="17"/>
    </row>
    <row r="2445" customFormat="false" ht="30.75" hidden="false" customHeight="false" outlineLevel="0" collapsed="false">
      <c r="A2445" s="18" t="s">
        <v>2</v>
      </c>
      <c r="B2445" s="19" t="s">
        <v>3</v>
      </c>
      <c r="C2445" s="20" t="s">
        <v>4</v>
      </c>
      <c r="D2445" s="21" t="s">
        <v>5</v>
      </c>
      <c r="E2445" s="22" t="s">
        <v>6</v>
      </c>
      <c r="F2445" s="23" t="s">
        <v>7</v>
      </c>
    </row>
    <row r="2446" customFormat="false" ht="15" hidden="false" customHeight="false" outlineLevel="0" collapsed="false">
      <c r="A2446" s="111"/>
      <c r="B2446" s="25" t="s">
        <v>8</v>
      </c>
      <c r="C2446" s="25"/>
      <c r="D2446" s="25"/>
      <c r="E2446" s="25"/>
      <c r="F2446" s="25"/>
    </row>
    <row r="2447" customFormat="false" ht="46.5" hidden="false" customHeight="false" outlineLevel="0" collapsed="false">
      <c r="A2447" s="26" t="s">
        <v>9</v>
      </c>
      <c r="B2447" s="27" t="s">
        <v>1013</v>
      </c>
      <c r="C2447" s="28"/>
      <c r="D2447" s="28"/>
      <c r="E2447" s="29"/>
      <c r="F2447" s="30"/>
    </row>
    <row r="2448" customFormat="false" ht="45" hidden="false" customHeight="false" outlineLevel="0" collapsed="false">
      <c r="A2448" s="31"/>
      <c r="B2448" s="32" t="s">
        <v>11</v>
      </c>
      <c r="C2448" s="28" t="s">
        <v>12</v>
      </c>
      <c r="D2448" s="28" t="n">
        <v>1</v>
      </c>
      <c r="E2448" s="29"/>
      <c r="F2448" s="30" t="n">
        <f aca="false">SUM(D2448*E2448)</f>
        <v>0</v>
      </c>
    </row>
    <row r="2449" customFormat="false" ht="60" hidden="false" customHeight="false" outlineLevel="0" collapsed="false">
      <c r="A2449" s="31"/>
      <c r="B2449" s="27" t="s">
        <v>13</v>
      </c>
      <c r="C2449" s="28" t="s">
        <v>12</v>
      </c>
      <c r="D2449" s="28" t="n">
        <v>13</v>
      </c>
      <c r="E2449" s="29"/>
      <c r="F2449" s="30" t="n">
        <f aca="false">SUM(D2449*E2449)</f>
        <v>0</v>
      </c>
    </row>
    <row r="2450" customFormat="false" ht="45" hidden="false" customHeight="false" outlineLevel="0" collapsed="false">
      <c r="A2450" s="31"/>
      <c r="B2450" s="27" t="s">
        <v>14</v>
      </c>
      <c r="C2450" s="28" t="s">
        <v>12</v>
      </c>
      <c r="D2450" s="28" t="n">
        <v>3</v>
      </c>
      <c r="E2450" s="29"/>
      <c r="F2450" s="30" t="n">
        <f aca="false">SUM(D2450*E2450)</f>
        <v>0</v>
      </c>
    </row>
    <row r="2451" customFormat="false" ht="30" hidden="false" customHeight="false" outlineLevel="0" collapsed="false">
      <c r="A2451" s="34"/>
      <c r="B2451" s="27" t="s">
        <v>15</v>
      </c>
      <c r="C2451" s="28" t="s">
        <v>12</v>
      </c>
      <c r="D2451" s="28" t="n">
        <v>2</v>
      </c>
      <c r="E2451" s="29"/>
      <c r="F2451" s="30" t="n">
        <f aca="false">SUM(D2451*E2451)</f>
        <v>0</v>
      </c>
    </row>
    <row r="2452" customFormat="false" ht="46.5" hidden="false" customHeight="false" outlineLevel="0" collapsed="false">
      <c r="A2452" s="26" t="s">
        <v>16</v>
      </c>
      <c r="B2452" s="27" t="s">
        <v>983</v>
      </c>
      <c r="C2452" s="28"/>
      <c r="D2452" s="28"/>
      <c r="E2452" s="29"/>
      <c r="F2452" s="30"/>
    </row>
    <row r="2453" customFormat="false" ht="15" hidden="false" customHeight="false" outlineLevel="0" collapsed="false">
      <c r="A2453" s="31"/>
      <c r="B2453" s="35" t="s">
        <v>1032</v>
      </c>
      <c r="C2453" s="28" t="s">
        <v>12</v>
      </c>
      <c r="D2453" s="28" t="n">
        <v>1</v>
      </c>
      <c r="E2453" s="29"/>
      <c r="F2453" s="30" t="n">
        <f aca="false">SUM(D2453*E2453)</f>
        <v>0</v>
      </c>
    </row>
    <row r="2454" customFormat="false" ht="15" hidden="false" customHeight="false" outlineLevel="0" collapsed="false">
      <c r="A2454" s="31"/>
      <c r="B2454" s="35" t="s">
        <v>23</v>
      </c>
      <c r="C2454" s="28" t="s">
        <v>12</v>
      </c>
      <c r="D2454" s="28" t="n">
        <v>4</v>
      </c>
      <c r="E2454" s="29"/>
      <c r="F2454" s="30" t="n">
        <f aca="false">SUM(D2454*E2454)</f>
        <v>0</v>
      </c>
    </row>
    <row r="2455" customFormat="false" ht="15" hidden="false" customHeight="false" outlineLevel="0" collapsed="false">
      <c r="A2455" s="31"/>
      <c r="B2455" s="35" t="s">
        <v>24</v>
      </c>
      <c r="C2455" s="28" t="s">
        <v>12</v>
      </c>
      <c r="D2455" s="28" t="n">
        <v>1</v>
      </c>
      <c r="E2455" s="29"/>
      <c r="F2455" s="30" t="n">
        <f aca="false">SUM(D2455*E2455)</f>
        <v>0</v>
      </c>
    </row>
    <row r="2456" customFormat="false" ht="15" hidden="false" customHeight="false" outlineLevel="0" collapsed="false">
      <c r="A2456" s="31"/>
      <c r="B2456" s="35" t="s">
        <v>1033</v>
      </c>
      <c r="C2456" s="28" t="s">
        <v>12</v>
      </c>
      <c r="D2456" s="28" t="n">
        <v>1</v>
      </c>
      <c r="E2456" s="29"/>
      <c r="F2456" s="30" t="n">
        <f aca="false">SUM(D2456*E2456)</f>
        <v>0</v>
      </c>
    </row>
    <row r="2457" customFormat="false" ht="15" hidden="false" customHeight="false" outlineLevel="0" collapsed="false">
      <c r="A2457" s="31"/>
      <c r="B2457" s="35" t="s">
        <v>25</v>
      </c>
      <c r="C2457" s="28" t="s">
        <v>12</v>
      </c>
      <c r="D2457" s="28" t="n">
        <v>4</v>
      </c>
      <c r="E2457" s="29"/>
      <c r="F2457" s="30" t="n">
        <f aca="false">SUM(D2457*E2457)</f>
        <v>0</v>
      </c>
    </row>
    <row r="2458" customFormat="false" ht="15" hidden="false" customHeight="false" outlineLevel="0" collapsed="false">
      <c r="A2458" s="31"/>
      <c r="B2458" s="35" t="s">
        <v>26</v>
      </c>
      <c r="C2458" s="28" t="s">
        <v>12</v>
      </c>
      <c r="D2458" s="28" t="n">
        <v>1</v>
      </c>
      <c r="E2458" s="29"/>
      <c r="F2458" s="30" t="n">
        <f aca="false">SUM(D2458*E2458)</f>
        <v>0</v>
      </c>
    </row>
    <row r="2459" customFormat="false" ht="15" hidden="false" customHeight="false" outlineLevel="0" collapsed="false">
      <c r="A2459" s="31"/>
      <c r="B2459" s="35" t="s">
        <v>1034</v>
      </c>
      <c r="C2459" s="28" t="s">
        <v>12</v>
      </c>
      <c r="D2459" s="28" t="n">
        <v>8</v>
      </c>
      <c r="E2459" s="29"/>
      <c r="F2459" s="30" t="n">
        <f aca="false">SUM(D2459*E2459)</f>
        <v>0</v>
      </c>
    </row>
    <row r="2460" customFormat="false" ht="15" hidden="false" customHeight="false" outlineLevel="0" collapsed="false">
      <c r="A2460" s="34"/>
      <c r="B2460" s="35" t="s">
        <v>1035</v>
      </c>
      <c r="C2460" s="28" t="s">
        <v>12</v>
      </c>
      <c r="D2460" s="28" t="n">
        <v>4</v>
      </c>
      <c r="E2460" s="29"/>
      <c r="F2460" s="30" t="n">
        <f aca="false">SUM(D2460*E2460)</f>
        <v>0</v>
      </c>
    </row>
    <row r="2461" customFormat="false" ht="30.75" hidden="false" customHeight="true" outlineLevel="0" collapsed="false">
      <c r="A2461" s="35" t="s">
        <v>30</v>
      </c>
      <c r="B2461" s="27" t="s">
        <v>494</v>
      </c>
      <c r="C2461" s="28" t="s">
        <v>12</v>
      </c>
      <c r="D2461" s="28" t="n">
        <v>3</v>
      </c>
      <c r="E2461" s="29"/>
      <c r="F2461" s="30" t="n">
        <f aca="false">SUM(D2461*E2461)</f>
        <v>0</v>
      </c>
    </row>
    <row r="2462" customFormat="false" ht="15" hidden="false" customHeight="false" outlineLevel="0" collapsed="false">
      <c r="A2462" s="35" t="s">
        <v>79</v>
      </c>
      <c r="B2462" s="35" t="s">
        <v>35</v>
      </c>
      <c r="C2462" s="28"/>
      <c r="D2462" s="28" t="n">
        <v>1</v>
      </c>
      <c r="E2462" s="29"/>
      <c r="F2462" s="30" t="n">
        <f aca="false">SUM(D2462*E2462)</f>
        <v>0</v>
      </c>
    </row>
    <row r="2463" customFormat="false" ht="15" hidden="false" customHeight="false" outlineLevel="0" collapsed="false">
      <c r="A2463" s="44"/>
      <c r="B2463" s="45" t="s">
        <v>37</v>
      </c>
      <c r="C2463" s="46"/>
      <c r="D2463" s="47"/>
      <c r="E2463" s="48"/>
      <c r="F2463" s="147" t="n">
        <f aca="false">SUM(F2448:F2462)</f>
        <v>0</v>
      </c>
    </row>
    <row r="2464" customFormat="false" ht="15.75" hidden="false" customHeight="false" outlineLevel="0" collapsed="false">
      <c r="A2464" s="390"/>
      <c r="B2464" s="391"/>
      <c r="C2464" s="76"/>
      <c r="D2464" s="76"/>
      <c r="E2464" s="77"/>
      <c r="F2464" s="77"/>
    </row>
    <row r="2465" customFormat="false" ht="30.75" hidden="false" customHeight="false" outlineLevel="0" collapsed="false">
      <c r="A2465" s="18" t="s">
        <v>2</v>
      </c>
      <c r="B2465" s="19" t="s">
        <v>3</v>
      </c>
      <c r="C2465" s="20" t="s">
        <v>4</v>
      </c>
      <c r="D2465" s="21" t="s">
        <v>5</v>
      </c>
      <c r="E2465" s="22" t="s">
        <v>6</v>
      </c>
      <c r="F2465" s="23" t="s">
        <v>7</v>
      </c>
    </row>
    <row r="2466" customFormat="false" ht="15" hidden="false" customHeight="false" outlineLevel="0" collapsed="false">
      <c r="A2466" s="111"/>
      <c r="B2466" s="25" t="s">
        <v>38</v>
      </c>
      <c r="C2466" s="25"/>
      <c r="D2466" s="25"/>
      <c r="E2466" s="25"/>
      <c r="F2466" s="25"/>
    </row>
    <row r="2467" customFormat="false" ht="46.5" hidden="false" customHeight="false" outlineLevel="0" collapsed="false">
      <c r="A2467" s="26" t="s">
        <v>9</v>
      </c>
      <c r="B2467" s="27" t="s">
        <v>984</v>
      </c>
      <c r="C2467" s="28"/>
      <c r="D2467" s="28"/>
      <c r="E2467" s="29"/>
      <c r="F2467" s="30"/>
    </row>
    <row r="2468" customFormat="false" ht="15" hidden="false" customHeight="false" outlineLevel="0" collapsed="false">
      <c r="A2468" s="31"/>
      <c r="B2468" s="35" t="s">
        <v>41</v>
      </c>
      <c r="C2468" s="28" t="s">
        <v>12</v>
      </c>
      <c r="D2468" s="28" t="n">
        <v>6</v>
      </c>
      <c r="E2468" s="29"/>
      <c r="F2468" s="30" t="n">
        <f aca="false">SUM(D2468*E2468)</f>
        <v>0</v>
      </c>
    </row>
    <row r="2469" customFormat="false" ht="15" hidden="false" customHeight="false" outlineLevel="0" collapsed="false">
      <c r="A2469" s="31"/>
      <c r="B2469" s="35" t="s">
        <v>43</v>
      </c>
      <c r="C2469" s="28" t="s">
        <v>12</v>
      </c>
      <c r="D2469" s="28" t="n">
        <v>11</v>
      </c>
      <c r="E2469" s="29"/>
      <c r="F2469" s="30" t="n">
        <f aca="false">SUM(D2469*E2469)</f>
        <v>0</v>
      </c>
    </row>
    <row r="2470" customFormat="false" ht="15" hidden="false" customHeight="false" outlineLevel="0" collapsed="false">
      <c r="A2470" s="31"/>
      <c r="B2470" s="35" t="s">
        <v>44</v>
      </c>
      <c r="C2470" s="28" t="s">
        <v>12</v>
      </c>
      <c r="D2470" s="28" t="n">
        <v>6</v>
      </c>
      <c r="E2470" s="29"/>
      <c r="F2470" s="30" t="n">
        <f aca="false">SUM(D2470*E2470)</f>
        <v>0</v>
      </c>
    </row>
    <row r="2471" customFormat="false" ht="15" hidden="false" customHeight="false" outlineLevel="0" collapsed="false">
      <c r="A2471" s="31"/>
      <c r="B2471" s="35" t="s">
        <v>46</v>
      </c>
      <c r="C2471" s="28" t="s">
        <v>12</v>
      </c>
      <c r="D2471" s="28" t="n">
        <v>11</v>
      </c>
      <c r="E2471" s="29"/>
      <c r="F2471" s="30" t="n">
        <f aca="false">SUM(D2471*E2471)</f>
        <v>0</v>
      </c>
    </row>
    <row r="2472" customFormat="false" ht="15" hidden="false" customHeight="false" outlineLevel="0" collapsed="false">
      <c r="A2472" s="31"/>
      <c r="B2472" s="35" t="s">
        <v>47</v>
      </c>
      <c r="C2472" s="28" t="s">
        <v>12</v>
      </c>
      <c r="D2472" s="28" t="n">
        <v>6</v>
      </c>
      <c r="E2472" s="29"/>
      <c r="F2472" s="30" t="n">
        <f aca="false">SUM(D2472*E2472)</f>
        <v>0</v>
      </c>
    </row>
    <row r="2473" customFormat="false" ht="15" hidden="false" customHeight="false" outlineLevel="0" collapsed="false">
      <c r="A2473" s="31"/>
      <c r="B2473" s="35" t="s">
        <v>48</v>
      </c>
      <c r="C2473" s="28" t="s">
        <v>12</v>
      </c>
      <c r="D2473" s="28" t="n">
        <v>17</v>
      </c>
      <c r="E2473" s="29"/>
      <c r="F2473" s="30" t="n">
        <f aca="false">SUM(D2473*E2473)</f>
        <v>0</v>
      </c>
    </row>
    <row r="2474" customFormat="false" ht="15" hidden="false" customHeight="false" outlineLevel="0" collapsed="false">
      <c r="A2474" s="34"/>
      <c r="B2474" s="35" t="s">
        <v>49</v>
      </c>
      <c r="C2474" s="28" t="s">
        <v>12</v>
      </c>
      <c r="D2474" s="28" t="n">
        <v>6</v>
      </c>
      <c r="E2474" s="29"/>
      <c r="F2474" s="30" t="n">
        <f aca="false">SUM(D2474*E2474)</f>
        <v>0</v>
      </c>
    </row>
    <row r="2475" customFormat="false" ht="51" hidden="false" customHeight="true" outlineLevel="0" collapsed="false">
      <c r="A2475" s="35" t="s">
        <v>79</v>
      </c>
      <c r="B2475" s="27" t="s">
        <v>1036</v>
      </c>
      <c r="C2475" s="28" t="s">
        <v>12</v>
      </c>
      <c r="D2475" s="28" t="n">
        <v>1</v>
      </c>
      <c r="E2475" s="29"/>
      <c r="F2475" s="30" t="n">
        <f aca="false">SUM(D2475*E2475)</f>
        <v>0</v>
      </c>
    </row>
    <row r="2476" customFormat="false" ht="20.25" hidden="false" customHeight="true" outlineLevel="0" collapsed="false">
      <c r="A2476" s="35" t="s">
        <v>32</v>
      </c>
      <c r="B2476" s="35" t="s">
        <v>1037</v>
      </c>
      <c r="C2476" s="28" t="s">
        <v>12</v>
      </c>
      <c r="D2476" s="28" t="n">
        <v>1</v>
      </c>
      <c r="E2476" s="29"/>
      <c r="F2476" s="30" t="n">
        <f aca="false">SUM(D2476*E2476)</f>
        <v>0</v>
      </c>
    </row>
    <row r="2477" customFormat="false" ht="20.25" hidden="false" customHeight="true" outlineLevel="0" collapsed="false">
      <c r="A2477" s="35" t="s">
        <v>53</v>
      </c>
      <c r="B2477" s="35" t="s">
        <v>35</v>
      </c>
      <c r="C2477" s="28" t="s">
        <v>54</v>
      </c>
      <c r="D2477" s="28" t="n">
        <v>1</v>
      </c>
      <c r="E2477" s="29"/>
      <c r="F2477" s="30" t="n">
        <f aca="false">SUM(D2477*E2477)</f>
        <v>0</v>
      </c>
    </row>
    <row r="2478" customFormat="false" ht="15" hidden="false" customHeight="false" outlineLevel="0" collapsed="false">
      <c r="A2478" s="44"/>
      <c r="B2478" s="45" t="s">
        <v>37</v>
      </c>
      <c r="C2478" s="46"/>
      <c r="D2478" s="47"/>
      <c r="E2478" s="48"/>
      <c r="F2478" s="147" t="n">
        <f aca="false">SUM(F2468:F2477)</f>
        <v>0</v>
      </c>
    </row>
    <row r="2479" customFormat="false" ht="15.75" hidden="false" customHeight="false" outlineLevel="0" collapsed="false">
      <c r="A2479" s="96"/>
      <c r="B2479" s="50"/>
      <c r="C2479" s="51"/>
      <c r="D2479" s="51"/>
      <c r="E2479" s="52"/>
      <c r="F2479" s="85"/>
    </row>
    <row r="2480" customFormat="false" ht="30.75" hidden="false" customHeight="false" outlineLevel="0" collapsed="false">
      <c r="A2480" s="18" t="s">
        <v>2</v>
      </c>
      <c r="B2480" s="19" t="s">
        <v>3</v>
      </c>
      <c r="C2480" s="20" t="s">
        <v>4</v>
      </c>
      <c r="D2480" s="21" t="s">
        <v>5</v>
      </c>
      <c r="E2480" s="22" t="s">
        <v>6</v>
      </c>
      <c r="F2480" s="23" t="s">
        <v>7</v>
      </c>
    </row>
    <row r="2481" customFormat="false" ht="15" hidden="false" customHeight="false" outlineLevel="0" collapsed="false">
      <c r="A2481" s="111"/>
      <c r="B2481" s="25" t="s">
        <v>55</v>
      </c>
      <c r="C2481" s="25"/>
      <c r="D2481" s="25"/>
      <c r="E2481" s="25"/>
      <c r="F2481" s="25"/>
    </row>
    <row r="2482" customFormat="false" ht="30" hidden="false" customHeight="false" outlineLevel="0" collapsed="false">
      <c r="A2482" s="26" t="s">
        <v>9</v>
      </c>
      <c r="B2482" s="112" t="s">
        <v>56</v>
      </c>
      <c r="C2482" s="63"/>
      <c r="D2482" s="62"/>
      <c r="E2482" s="743"/>
      <c r="F2482" s="65"/>
    </row>
    <row r="2483" customFormat="false" ht="30" hidden="false" customHeight="false" outlineLevel="0" collapsed="false">
      <c r="A2483" s="31"/>
      <c r="B2483" s="78" t="s">
        <v>57</v>
      </c>
      <c r="C2483" s="68"/>
      <c r="D2483" s="67"/>
      <c r="E2483" s="744"/>
      <c r="F2483" s="70"/>
    </row>
    <row r="2484" customFormat="false" ht="60" hidden="false" customHeight="false" outlineLevel="0" collapsed="false">
      <c r="A2484" s="31"/>
      <c r="B2484" s="78" t="s">
        <v>58</v>
      </c>
      <c r="C2484" s="68"/>
      <c r="D2484" s="67"/>
      <c r="E2484" s="744"/>
      <c r="F2484" s="70"/>
    </row>
    <row r="2485" customFormat="false" ht="30" hidden="false" customHeight="false" outlineLevel="0" collapsed="false">
      <c r="A2485" s="31"/>
      <c r="B2485" s="78" t="s">
        <v>59</v>
      </c>
      <c r="C2485" s="68"/>
      <c r="D2485" s="67"/>
      <c r="E2485" s="744"/>
      <c r="F2485" s="70"/>
    </row>
    <row r="2486" customFormat="false" ht="15" hidden="false" customHeight="false" outlineLevel="0" collapsed="false">
      <c r="A2486" s="31"/>
      <c r="B2486" s="31" t="s">
        <v>60</v>
      </c>
      <c r="C2486" s="68"/>
      <c r="D2486" s="67"/>
      <c r="E2486" s="744"/>
      <c r="F2486" s="70"/>
    </row>
    <row r="2487" customFormat="false" ht="15" hidden="false" customHeight="false" outlineLevel="0" collapsed="false">
      <c r="A2487" s="31"/>
      <c r="B2487" s="31" t="s">
        <v>61</v>
      </c>
      <c r="C2487" s="68"/>
      <c r="D2487" s="67"/>
      <c r="E2487" s="744"/>
      <c r="F2487" s="70"/>
    </row>
    <row r="2488" customFormat="false" ht="15" hidden="false" customHeight="false" outlineLevel="0" collapsed="false">
      <c r="A2488" s="31"/>
      <c r="B2488" s="31" t="s">
        <v>62</v>
      </c>
      <c r="C2488" s="68"/>
      <c r="D2488" s="67"/>
      <c r="E2488" s="744"/>
      <c r="F2488" s="70"/>
    </row>
    <row r="2489" customFormat="false" ht="15" hidden="false" customHeight="false" outlineLevel="0" collapsed="false">
      <c r="A2489" s="31"/>
      <c r="B2489" s="31" t="s">
        <v>63</v>
      </c>
      <c r="C2489" s="68"/>
      <c r="D2489" s="67"/>
      <c r="E2489" s="744"/>
      <c r="F2489" s="70"/>
    </row>
    <row r="2490" customFormat="false" ht="30" hidden="false" customHeight="false" outlineLevel="0" collapsed="false">
      <c r="A2490" s="31"/>
      <c r="B2490" s="78" t="s">
        <v>64</v>
      </c>
      <c r="C2490" s="68"/>
      <c r="D2490" s="67"/>
      <c r="E2490" s="744"/>
      <c r="F2490" s="70"/>
    </row>
    <row r="2491" customFormat="false" ht="30" hidden="false" customHeight="false" outlineLevel="0" collapsed="false">
      <c r="A2491" s="31"/>
      <c r="B2491" s="78" t="s">
        <v>65</v>
      </c>
      <c r="C2491" s="68"/>
      <c r="D2491" s="67"/>
      <c r="E2491" s="744"/>
      <c r="F2491" s="70"/>
    </row>
    <row r="2492" customFormat="false" ht="15" hidden="false" customHeight="false" outlineLevel="0" collapsed="false">
      <c r="A2492" s="31"/>
      <c r="B2492" s="31" t="s">
        <v>66</v>
      </c>
      <c r="C2492" s="68"/>
      <c r="D2492" s="67"/>
      <c r="E2492" s="744"/>
      <c r="F2492" s="70"/>
    </row>
    <row r="2493" customFormat="false" ht="30" hidden="false" customHeight="false" outlineLevel="0" collapsed="false">
      <c r="A2493" s="31"/>
      <c r="B2493" s="78" t="s">
        <v>67</v>
      </c>
      <c r="C2493" s="68"/>
      <c r="D2493" s="67"/>
      <c r="E2493" s="744"/>
      <c r="F2493" s="70"/>
    </row>
    <row r="2494" customFormat="false" ht="15" hidden="false" customHeight="false" outlineLevel="0" collapsed="false">
      <c r="A2494" s="31"/>
      <c r="B2494" s="31" t="s">
        <v>68</v>
      </c>
      <c r="C2494" s="68"/>
      <c r="D2494" s="67"/>
      <c r="E2494" s="744"/>
      <c r="F2494" s="70"/>
    </row>
    <row r="2495" customFormat="false" ht="15" hidden="false" customHeight="false" outlineLevel="0" collapsed="false">
      <c r="A2495" s="31"/>
      <c r="B2495" s="31" t="s">
        <v>69</v>
      </c>
      <c r="C2495" s="68"/>
      <c r="D2495" s="67"/>
      <c r="E2495" s="744"/>
      <c r="F2495" s="70"/>
    </row>
    <row r="2496" customFormat="false" ht="15" hidden="false" customHeight="false" outlineLevel="0" collapsed="false">
      <c r="A2496" s="31"/>
      <c r="B2496" s="31" t="s">
        <v>70</v>
      </c>
      <c r="C2496" s="68"/>
      <c r="D2496" s="67"/>
      <c r="E2496" s="744"/>
      <c r="F2496" s="70"/>
    </row>
    <row r="2497" customFormat="false" ht="15" hidden="false" customHeight="false" outlineLevel="0" collapsed="false">
      <c r="A2497" s="31"/>
      <c r="B2497" s="31" t="s">
        <v>71</v>
      </c>
      <c r="C2497" s="68"/>
      <c r="D2497" s="67"/>
      <c r="E2497" s="744"/>
      <c r="F2497" s="70"/>
    </row>
    <row r="2498" customFormat="false" ht="60" hidden="false" customHeight="false" outlineLevel="0" collapsed="false">
      <c r="A2498" s="31"/>
      <c r="B2498" s="78" t="s">
        <v>72</v>
      </c>
      <c r="C2498" s="68"/>
      <c r="D2498" s="67"/>
      <c r="E2498" s="744"/>
      <c r="F2498" s="70"/>
    </row>
    <row r="2499" customFormat="false" ht="30" hidden="false" customHeight="false" outlineLevel="0" collapsed="false">
      <c r="A2499" s="31"/>
      <c r="B2499" s="78" t="s">
        <v>73</v>
      </c>
      <c r="C2499" s="68"/>
      <c r="D2499" s="67"/>
      <c r="E2499" s="744"/>
      <c r="F2499" s="70"/>
    </row>
    <row r="2500" customFormat="false" ht="32.45" hidden="false" customHeight="true" outlineLevel="0" collapsed="false">
      <c r="A2500" s="34"/>
      <c r="B2500" s="35" t="s">
        <v>1020</v>
      </c>
      <c r="C2500" s="74" t="s">
        <v>75</v>
      </c>
      <c r="D2500" s="73" t="n">
        <v>1</v>
      </c>
      <c r="E2500" s="95"/>
      <c r="F2500" s="30" t="n">
        <f aca="false">SUM(D2500*E2500)</f>
        <v>0</v>
      </c>
    </row>
    <row r="2501" customFormat="false" ht="165.05" hidden="false" customHeight="true" outlineLevel="0" collapsed="false">
      <c r="A2501" s="35" t="s">
        <v>16</v>
      </c>
      <c r="B2501" s="27" t="s">
        <v>1021</v>
      </c>
      <c r="C2501" s="73" t="s">
        <v>12</v>
      </c>
      <c r="D2501" s="73" t="n">
        <v>6</v>
      </c>
      <c r="E2501" s="29"/>
      <c r="F2501" s="30" t="n">
        <f aca="false">SUM(D2501*E2501)</f>
        <v>0</v>
      </c>
    </row>
    <row r="2502" customFormat="false" ht="62.3" hidden="false" customHeight="true" outlineLevel="0" collapsed="false">
      <c r="A2502" s="35" t="s">
        <v>20</v>
      </c>
      <c r="B2502" s="27" t="s">
        <v>1038</v>
      </c>
      <c r="C2502" s="73" t="s">
        <v>12</v>
      </c>
      <c r="D2502" s="73" t="n">
        <v>6</v>
      </c>
      <c r="E2502" s="29"/>
      <c r="F2502" s="30" t="n">
        <f aca="false">SUM(D2502*E2502)</f>
        <v>0</v>
      </c>
    </row>
    <row r="2503" customFormat="false" ht="115" hidden="false" customHeight="true" outlineLevel="0" collapsed="false">
      <c r="A2503" s="35" t="s">
        <v>30</v>
      </c>
      <c r="B2503" s="27" t="s">
        <v>988</v>
      </c>
      <c r="C2503" s="73" t="s">
        <v>12</v>
      </c>
      <c r="D2503" s="73" t="n">
        <v>1</v>
      </c>
      <c r="E2503" s="29"/>
      <c r="F2503" s="30" t="n">
        <f aca="false">SUM(D2503*E2503)</f>
        <v>0</v>
      </c>
    </row>
    <row r="2504" customFormat="false" ht="112.35" hidden="false" customHeight="true" outlineLevel="0" collapsed="false">
      <c r="A2504" s="35" t="s">
        <v>79</v>
      </c>
      <c r="B2504" s="27" t="s">
        <v>989</v>
      </c>
      <c r="C2504" s="73" t="s">
        <v>12</v>
      </c>
      <c r="D2504" s="73" t="n">
        <v>1</v>
      </c>
      <c r="E2504" s="29"/>
      <c r="F2504" s="30" t="n">
        <f aca="false">SUM(D2504*E2504)</f>
        <v>0</v>
      </c>
    </row>
    <row r="2505" customFormat="false" ht="116.75" hidden="false" customHeight="true" outlineLevel="0" collapsed="false">
      <c r="A2505" s="35" t="s">
        <v>32</v>
      </c>
      <c r="B2505" s="27" t="s">
        <v>1023</v>
      </c>
      <c r="C2505" s="73" t="s">
        <v>12</v>
      </c>
      <c r="D2505" s="73" t="n">
        <v>1</v>
      </c>
      <c r="E2505" s="29"/>
      <c r="F2505" s="30" t="n">
        <f aca="false">SUM(D2505*E2505)</f>
        <v>0</v>
      </c>
    </row>
    <row r="2506" customFormat="false" ht="112.35" hidden="false" customHeight="true" outlineLevel="0" collapsed="false">
      <c r="A2506" s="35" t="s">
        <v>34</v>
      </c>
      <c r="B2506" s="27" t="s">
        <v>991</v>
      </c>
      <c r="C2506" s="73" t="s">
        <v>12</v>
      </c>
      <c r="D2506" s="73" t="n">
        <v>1</v>
      </c>
      <c r="E2506" s="29"/>
      <c r="F2506" s="30" t="n">
        <f aca="false">SUM(D2506*E2506)</f>
        <v>0</v>
      </c>
    </row>
    <row r="2507" customFormat="false" ht="87.75" hidden="false" customHeight="true" outlineLevel="0" collapsed="false">
      <c r="A2507" s="35" t="s">
        <v>53</v>
      </c>
      <c r="B2507" s="27" t="s">
        <v>992</v>
      </c>
      <c r="C2507" s="73" t="s">
        <v>12</v>
      </c>
      <c r="D2507" s="73" t="n">
        <v>1</v>
      </c>
      <c r="E2507" s="29"/>
      <c r="F2507" s="30" t="n">
        <f aca="false">SUM(D2507*E2507)</f>
        <v>0</v>
      </c>
    </row>
    <row r="2508" customFormat="false" ht="15" hidden="false" customHeight="false" outlineLevel="0" collapsed="false">
      <c r="A2508" s="35" t="s">
        <v>84</v>
      </c>
      <c r="B2508" s="35" t="s">
        <v>85</v>
      </c>
      <c r="C2508" s="73" t="s">
        <v>54</v>
      </c>
      <c r="D2508" s="73" t="n">
        <v>1</v>
      </c>
      <c r="E2508" s="29"/>
      <c r="F2508" s="30" t="n">
        <f aca="false">SUM(D2508*E2508)</f>
        <v>0</v>
      </c>
    </row>
    <row r="2509" customFormat="false" ht="120" hidden="false" customHeight="false" outlineLevel="0" collapsed="false">
      <c r="A2509" s="35" t="s">
        <v>86</v>
      </c>
      <c r="B2509" s="27" t="s">
        <v>87</v>
      </c>
      <c r="C2509" s="73" t="s">
        <v>54</v>
      </c>
      <c r="D2509" s="73" t="n">
        <v>1</v>
      </c>
      <c r="E2509" s="29"/>
      <c r="F2509" s="30" t="n">
        <f aca="false">SUM(D2509*E2509)</f>
        <v>0</v>
      </c>
    </row>
    <row r="2510" customFormat="false" ht="45" hidden="false" customHeight="false" outlineLevel="0" collapsed="false">
      <c r="A2510" s="35" t="s">
        <v>88</v>
      </c>
      <c r="B2510" s="27" t="s">
        <v>89</v>
      </c>
      <c r="C2510" s="73" t="s">
        <v>54</v>
      </c>
      <c r="D2510" s="73" t="n">
        <v>1</v>
      </c>
      <c r="E2510" s="29"/>
      <c r="F2510" s="30" t="n">
        <f aca="false">SUM(D2510*E2510)</f>
        <v>0</v>
      </c>
    </row>
    <row r="2511" customFormat="false" ht="15" hidden="false" customHeight="false" outlineLevel="0" collapsed="false">
      <c r="A2511" s="44"/>
      <c r="B2511" s="45" t="s">
        <v>37</v>
      </c>
      <c r="C2511" s="46"/>
      <c r="D2511" s="47"/>
      <c r="E2511" s="48"/>
      <c r="F2511" s="147" t="n">
        <f aca="false">SUM(F2500:F2510)</f>
        <v>0</v>
      </c>
    </row>
    <row r="2512" customFormat="false" ht="15.75" hidden="false" customHeight="false" outlineLevel="0" collapsed="false">
      <c r="A2512" s="96"/>
      <c r="B2512" s="52"/>
      <c r="C2512" s="76"/>
      <c r="D2512" s="76"/>
      <c r="E2512" s="77"/>
      <c r="F2512" s="77"/>
    </row>
    <row r="2513" customFormat="false" ht="30.75" hidden="false" customHeight="false" outlineLevel="0" collapsed="false">
      <c r="A2513" s="18" t="s">
        <v>2</v>
      </c>
      <c r="B2513" s="19" t="s">
        <v>3</v>
      </c>
      <c r="C2513" s="20" t="s">
        <v>4</v>
      </c>
      <c r="D2513" s="21" t="s">
        <v>5</v>
      </c>
      <c r="E2513" s="22" t="s">
        <v>6</v>
      </c>
      <c r="F2513" s="23" t="s">
        <v>7</v>
      </c>
    </row>
    <row r="2514" customFormat="false" ht="15" hidden="false" customHeight="false" outlineLevel="0" collapsed="false">
      <c r="A2514" s="111"/>
      <c r="B2514" s="25" t="s">
        <v>90</v>
      </c>
      <c r="C2514" s="25"/>
      <c r="D2514" s="25"/>
      <c r="E2514" s="25"/>
      <c r="F2514" s="25"/>
    </row>
    <row r="2515" customFormat="false" ht="15" hidden="false" customHeight="false" outlineLevel="0" collapsed="false">
      <c r="A2515" s="26" t="s">
        <v>9</v>
      </c>
      <c r="B2515" s="26" t="s">
        <v>91</v>
      </c>
      <c r="C2515" s="621"/>
      <c r="D2515" s="37"/>
      <c r="E2515" s="38"/>
      <c r="F2515" s="39"/>
    </row>
    <row r="2516" customFormat="false" ht="43.85" hidden="false" customHeight="true" outlineLevel="0" collapsed="false">
      <c r="A2516" s="31"/>
      <c r="B2516" s="78" t="s">
        <v>520</v>
      </c>
      <c r="C2516" s="221"/>
      <c r="D2516" s="79"/>
      <c r="E2516" s="80"/>
      <c r="F2516" s="81"/>
    </row>
    <row r="2517" customFormat="false" ht="30.7" hidden="false" customHeight="true" outlineLevel="0" collapsed="false">
      <c r="A2517" s="31"/>
      <c r="B2517" s="31" t="s">
        <v>1039</v>
      </c>
      <c r="C2517" s="221"/>
      <c r="D2517" s="79"/>
      <c r="E2517" s="80"/>
      <c r="F2517" s="81"/>
    </row>
    <row r="2518" customFormat="false" ht="15" hidden="false" customHeight="false" outlineLevel="0" collapsed="false">
      <c r="A2518" s="31"/>
      <c r="B2518" s="31" t="s">
        <v>94</v>
      </c>
      <c r="C2518" s="221"/>
      <c r="D2518" s="79"/>
      <c r="E2518" s="80"/>
      <c r="F2518" s="81"/>
    </row>
    <row r="2519" customFormat="false" ht="15" hidden="false" customHeight="false" outlineLevel="0" collapsed="false">
      <c r="A2519" s="31"/>
      <c r="B2519" s="31" t="s">
        <v>1040</v>
      </c>
      <c r="C2519" s="221" t="s">
        <v>12</v>
      </c>
      <c r="D2519" s="79" t="n">
        <v>3</v>
      </c>
      <c r="E2519" s="80"/>
      <c r="F2519" s="81"/>
    </row>
    <row r="2520" customFormat="false" ht="15" hidden="false" customHeight="false" outlineLevel="0" collapsed="false">
      <c r="A2520" s="31"/>
      <c r="B2520" s="31" t="s">
        <v>1041</v>
      </c>
      <c r="C2520" s="221" t="s">
        <v>12</v>
      </c>
      <c r="D2520" s="79" t="n">
        <v>1</v>
      </c>
      <c r="E2520" s="80"/>
      <c r="F2520" s="81"/>
    </row>
    <row r="2521" customFormat="false" ht="30" hidden="false" customHeight="false" outlineLevel="0" collapsed="false">
      <c r="A2521" s="31"/>
      <c r="B2521" s="78" t="s">
        <v>1042</v>
      </c>
      <c r="C2521" s="221" t="s">
        <v>12</v>
      </c>
      <c r="D2521" s="79" t="n">
        <v>1</v>
      </c>
      <c r="E2521" s="80"/>
      <c r="F2521" s="81"/>
    </row>
    <row r="2522" customFormat="false" ht="15" hidden="false" customHeight="false" outlineLevel="0" collapsed="false">
      <c r="A2522" s="31"/>
      <c r="B2522" s="31" t="s">
        <v>1043</v>
      </c>
      <c r="C2522" s="221" t="s">
        <v>12</v>
      </c>
      <c r="D2522" s="79" t="n">
        <v>1</v>
      </c>
      <c r="E2522" s="80"/>
      <c r="F2522" s="81"/>
    </row>
    <row r="2523" customFormat="false" ht="30" hidden="false" customHeight="false" outlineLevel="0" collapsed="false">
      <c r="A2523" s="31"/>
      <c r="B2523" s="78" t="s">
        <v>1044</v>
      </c>
      <c r="C2523" s="221" t="s">
        <v>12</v>
      </c>
      <c r="D2523" s="79" t="n">
        <v>1</v>
      </c>
      <c r="E2523" s="80"/>
      <c r="F2523" s="81"/>
    </row>
    <row r="2524" customFormat="false" ht="15" hidden="false" customHeight="false" outlineLevel="0" collapsed="false">
      <c r="A2524" s="31"/>
      <c r="B2524" s="78" t="s">
        <v>1045</v>
      </c>
      <c r="C2524" s="221" t="s">
        <v>12</v>
      </c>
      <c r="D2524" s="79" t="n">
        <v>3</v>
      </c>
      <c r="E2524" s="80"/>
      <c r="F2524" s="81"/>
    </row>
    <row r="2525" customFormat="false" ht="15" hidden="false" customHeight="false" outlineLevel="0" collapsed="false">
      <c r="A2525" s="31"/>
      <c r="B2525" s="78" t="s">
        <v>1046</v>
      </c>
      <c r="C2525" s="221" t="s">
        <v>12</v>
      </c>
      <c r="D2525" s="79" t="n">
        <v>3</v>
      </c>
      <c r="E2525" s="80"/>
      <c r="F2525" s="81"/>
    </row>
    <row r="2526" customFormat="false" ht="15" hidden="false" customHeight="false" outlineLevel="0" collapsed="false">
      <c r="A2526" s="31"/>
      <c r="B2526" s="31" t="s">
        <v>97</v>
      </c>
      <c r="C2526" s="221" t="s">
        <v>12</v>
      </c>
      <c r="D2526" s="79" t="n">
        <v>1</v>
      </c>
      <c r="E2526" s="80"/>
      <c r="F2526" s="81"/>
    </row>
    <row r="2527" customFormat="false" ht="15" hidden="false" customHeight="false" outlineLevel="0" collapsed="false">
      <c r="A2527" s="31"/>
      <c r="B2527" s="31" t="s">
        <v>98</v>
      </c>
      <c r="C2527" s="221" t="s">
        <v>12</v>
      </c>
      <c r="D2527" s="79" t="n">
        <v>1</v>
      </c>
      <c r="E2527" s="80"/>
      <c r="F2527" s="81"/>
    </row>
    <row r="2528" customFormat="false" ht="15" hidden="false" customHeight="false" outlineLevel="0" collapsed="false">
      <c r="A2528" s="31"/>
      <c r="B2528" s="31" t="s">
        <v>99</v>
      </c>
      <c r="C2528" s="221"/>
      <c r="D2528" s="79"/>
      <c r="E2528" s="80"/>
      <c r="F2528" s="81"/>
    </row>
    <row r="2529" customFormat="false" ht="15" hidden="false" customHeight="false" outlineLevel="0" collapsed="false">
      <c r="A2529" s="31"/>
      <c r="B2529" s="31" t="s">
        <v>100</v>
      </c>
      <c r="C2529" s="221" t="s">
        <v>12</v>
      </c>
      <c r="D2529" s="79" t="n">
        <v>2</v>
      </c>
      <c r="E2529" s="80"/>
      <c r="F2529" s="81"/>
    </row>
    <row r="2530" customFormat="false" ht="15" hidden="false" customHeight="false" outlineLevel="0" collapsed="false">
      <c r="A2530" s="31"/>
      <c r="B2530" s="31" t="s">
        <v>101</v>
      </c>
      <c r="C2530" s="221" t="s">
        <v>12</v>
      </c>
      <c r="D2530" s="79" t="n">
        <v>27</v>
      </c>
      <c r="E2530" s="80"/>
      <c r="F2530" s="81"/>
    </row>
    <row r="2531" customFormat="false" ht="15" hidden="false" customHeight="false" outlineLevel="0" collapsed="false">
      <c r="A2531" s="31"/>
      <c r="B2531" s="31" t="s">
        <v>102</v>
      </c>
      <c r="C2531" s="221" t="s">
        <v>12</v>
      </c>
      <c r="D2531" s="79" t="n">
        <v>1</v>
      </c>
      <c r="E2531" s="80"/>
      <c r="F2531" s="81"/>
    </row>
    <row r="2532" customFormat="false" ht="15" hidden="false" customHeight="false" outlineLevel="0" collapsed="false">
      <c r="A2532" s="31"/>
      <c r="B2532" s="31" t="s">
        <v>103</v>
      </c>
      <c r="C2532" s="221" t="s">
        <v>12</v>
      </c>
      <c r="D2532" s="79" t="n">
        <v>1</v>
      </c>
      <c r="E2532" s="80"/>
      <c r="F2532" s="81"/>
    </row>
    <row r="2533" customFormat="false" ht="15" hidden="false" customHeight="false" outlineLevel="0" collapsed="false">
      <c r="A2533" s="31"/>
      <c r="B2533" s="31" t="s">
        <v>104</v>
      </c>
      <c r="C2533" s="221" t="s">
        <v>12</v>
      </c>
      <c r="D2533" s="79" t="n">
        <v>1</v>
      </c>
      <c r="E2533" s="80"/>
      <c r="F2533" s="81"/>
    </row>
    <row r="2534" customFormat="false" ht="15" hidden="false" customHeight="false" outlineLevel="0" collapsed="false">
      <c r="A2534" s="31"/>
      <c r="B2534" s="31" t="s">
        <v>105</v>
      </c>
      <c r="C2534" s="221" t="s">
        <v>12</v>
      </c>
      <c r="D2534" s="79" t="n">
        <v>1</v>
      </c>
      <c r="E2534" s="80"/>
      <c r="F2534" s="81"/>
    </row>
    <row r="2535" customFormat="false" ht="15" hidden="false" customHeight="false" outlineLevel="0" collapsed="false">
      <c r="A2535" s="31"/>
      <c r="B2535" s="31" t="s">
        <v>106</v>
      </c>
      <c r="C2535" s="221" t="s">
        <v>12</v>
      </c>
      <c r="D2535" s="79" t="n">
        <v>1</v>
      </c>
      <c r="E2535" s="80"/>
      <c r="F2535" s="81"/>
    </row>
    <row r="2536" customFormat="false" ht="15" hidden="false" customHeight="false" outlineLevel="0" collapsed="false">
      <c r="A2536" s="31"/>
      <c r="B2536" s="31" t="s">
        <v>107</v>
      </c>
      <c r="C2536" s="221" t="s">
        <v>12</v>
      </c>
      <c r="D2536" s="79" t="n">
        <v>10</v>
      </c>
      <c r="E2536" s="80"/>
      <c r="F2536" s="81"/>
    </row>
    <row r="2537" customFormat="false" ht="15" hidden="false" customHeight="false" outlineLevel="0" collapsed="false">
      <c r="A2537" s="31"/>
      <c r="B2537" s="31" t="s">
        <v>108</v>
      </c>
      <c r="C2537" s="221" t="s">
        <v>12</v>
      </c>
      <c r="D2537" s="79" t="n">
        <v>10</v>
      </c>
      <c r="E2537" s="80"/>
      <c r="F2537" s="81"/>
    </row>
    <row r="2538" customFormat="false" ht="15" hidden="false" customHeight="false" outlineLevel="0" collapsed="false">
      <c r="A2538" s="31"/>
      <c r="B2538" s="31" t="s">
        <v>109</v>
      </c>
      <c r="C2538" s="221" t="s">
        <v>12</v>
      </c>
      <c r="D2538" s="79" t="n">
        <v>1</v>
      </c>
      <c r="E2538" s="80"/>
      <c r="F2538" s="81"/>
    </row>
    <row r="2539" customFormat="false" ht="15" hidden="false" customHeight="false" outlineLevel="0" collapsed="false">
      <c r="A2539" s="34"/>
      <c r="B2539" s="35" t="s">
        <v>110</v>
      </c>
      <c r="C2539" s="745" t="s">
        <v>12</v>
      </c>
      <c r="D2539" s="28" t="n">
        <v>1</v>
      </c>
      <c r="E2539" s="29"/>
      <c r="F2539" s="30" t="n">
        <f aca="false">SUM(D2539*E2539)</f>
        <v>0</v>
      </c>
    </row>
    <row r="2540" customFormat="false" ht="17.25" hidden="false" customHeight="true" outlineLevel="0" collapsed="false">
      <c r="A2540" s="26"/>
      <c r="B2540" s="746" t="s">
        <v>1047</v>
      </c>
      <c r="C2540" s="37"/>
      <c r="D2540" s="37"/>
      <c r="E2540" s="38"/>
      <c r="F2540" s="39"/>
    </row>
    <row r="2541" customFormat="false" ht="409.5" hidden="false" customHeight="true" outlineLevel="0" collapsed="false">
      <c r="A2541" s="34" t="s">
        <v>16</v>
      </c>
      <c r="B2541" s="124" t="s">
        <v>1048</v>
      </c>
      <c r="C2541" s="41" t="s">
        <v>12</v>
      </c>
      <c r="D2541" s="41" t="n">
        <v>1</v>
      </c>
      <c r="E2541" s="42"/>
      <c r="F2541" s="43" t="n">
        <f aca="false">SUM(D2541*E2541)</f>
        <v>0</v>
      </c>
    </row>
    <row r="2542" customFormat="false" ht="30" hidden="false" customHeight="false" outlineLevel="0" collapsed="false">
      <c r="A2542" s="26" t="s">
        <v>20</v>
      </c>
      <c r="B2542" s="27" t="s">
        <v>111</v>
      </c>
      <c r="C2542" s="28"/>
      <c r="D2542" s="28"/>
      <c r="E2542" s="29"/>
      <c r="F2542" s="30"/>
    </row>
    <row r="2543" customFormat="false" ht="15" hidden="false" customHeight="false" outlineLevel="0" collapsed="false">
      <c r="A2543" s="31"/>
      <c r="B2543" s="35" t="s">
        <v>112</v>
      </c>
      <c r="C2543" s="28" t="s">
        <v>12</v>
      </c>
      <c r="D2543" s="28" t="n">
        <v>6</v>
      </c>
      <c r="E2543" s="29"/>
      <c r="F2543" s="30" t="n">
        <f aca="false">SUM(D2543*E2543)</f>
        <v>0</v>
      </c>
    </row>
    <row r="2544" customFormat="false" ht="15" hidden="false" customHeight="false" outlineLevel="0" collapsed="false">
      <c r="A2544" s="31"/>
      <c r="B2544" s="35" t="s">
        <v>113</v>
      </c>
      <c r="C2544" s="28" t="s">
        <v>12</v>
      </c>
      <c r="D2544" s="28" t="n">
        <v>6</v>
      </c>
      <c r="E2544" s="29"/>
      <c r="F2544" s="30" t="n">
        <f aca="false">SUM(D2544*E2544)</f>
        <v>0</v>
      </c>
    </row>
    <row r="2545" customFormat="false" ht="15" hidden="false" customHeight="false" outlineLevel="0" collapsed="false">
      <c r="A2545" s="34"/>
      <c r="B2545" s="35" t="s">
        <v>47</v>
      </c>
      <c r="C2545" s="28" t="s">
        <v>12</v>
      </c>
      <c r="D2545" s="28" t="n">
        <v>3</v>
      </c>
      <c r="E2545" s="29"/>
      <c r="F2545" s="30" t="n">
        <f aca="false">SUM(D2545*E2545)</f>
        <v>0</v>
      </c>
    </row>
    <row r="2546" customFormat="false" ht="24" hidden="false" customHeight="true" outlineLevel="0" collapsed="false">
      <c r="A2546" s="35" t="s">
        <v>30</v>
      </c>
      <c r="B2546" s="35" t="s">
        <v>114</v>
      </c>
      <c r="C2546" s="28" t="s">
        <v>115</v>
      </c>
      <c r="D2546" s="28" t="n">
        <v>1</v>
      </c>
      <c r="E2546" s="29"/>
      <c r="F2546" s="30" t="n">
        <f aca="false">SUM(D2546*E2546)</f>
        <v>0</v>
      </c>
    </row>
    <row r="2547" customFormat="false" ht="15" hidden="false" customHeight="false" outlineLevel="0" collapsed="false">
      <c r="A2547" s="35" t="s">
        <v>79</v>
      </c>
      <c r="B2547" s="35" t="s">
        <v>116</v>
      </c>
      <c r="C2547" s="28" t="s">
        <v>117</v>
      </c>
      <c r="D2547" s="28" t="n">
        <v>1</v>
      </c>
      <c r="E2547" s="29"/>
      <c r="F2547" s="30" t="n">
        <f aca="false">SUM(D2547*E2547)</f>
        <v>0</v>
      </c>
    </row>
    <row r="2548" customFormat="false" ht="15" hidden="false" customHeight="false" outlineLevel="0" collapsed="false">
      <c r="A2548" s="44"/>
      <c r="B2548" s="45" t="s">
        <v>37</v>
      </c>
      <c r="C2548" s="46"/>
      <c r="D2548" s="47"/>
      <c r="E2548" s="48"/>
      <c r="F2548" s="147" t="n">
        <f aca="false">SUM(F2539:F2547)</f>
        <v>0</v>
      </c>
    </row>
    <row r="2549" customFormat="false" ht="15" hidden="false" customHeight="false" outlineLevel="0" collapsed="false">
      <c r="A2549" s="395"/>
      <c r="B2549" s="50"/>
      <c r="C2549" s="51"/>
      <c r="D2549" s="51"/>
      <c r="E2549" s="96"/>
      <c r="F2549" s="396"/>
    </row>
    <row r="2550" customFormat="false" ht="15.75" hidden="false" customHeight="false" outlineLevel="0" collapsed="false">
      <c r="A2550" s="96"/>
      <c r="B2550" s="52"/>
      <c r="C2550" s="96"/>
      <c r="D2550" s="51"/>
      <c r="E2550" s="52"/>
      <c r="F2550" s="85"/>
    </row>
    <row r="2551" customFormat="false" ht="30.75" hidden="false" customHeight="false" outlineLevel="0" collapsed="false">
      <c r="A2551" s="18" t="s">
        <v>2</v>
      </c>
      <c r="B2551" s="19" t="s">
        <v>3</v>
      </c>
      <c r="C2551" s="20" t="s">
        <v>4</v>
      </c>
      <c r="D2551" s="21" t="s">
        <v>5</v>
      </c>
      <c r="E2551" s="22" t="s">
        <v>6</v>
      </c>
      <c r="F2551" s="23" t="s">
        <v>7</v>
      </c>
    </row>
    <row r="2552" customFormat="false" ht="15" hidden="false" customHeight="false" outlineLevel="0" collapsed="false">
      <c r="A2552" s="111"/>
      <c r="B2552" s="353" t="s">
        <v>118</v>
      </c>
      <c r="C2552" s="353"/>
      <c r="D2552" s="353"/>
      <c r="E2552" s="353"/>
      <c r="F2552" s="353"/>
    </row>
    <row r="2553" customFormat="false" ht="45" hidden="false" customHeight="false" outlineLevel="0" collapsed="false">
      <c r="A2553" s="35" t="s">
        <v>9</v>
      </c>
      <c r="B2553" s="27" t="s">
        <v>523</v>
      </c>
      <c r="C2553" s="28" t="s">
        <v>12</v>
      </c>
      <c r="D2553" s="28" t="n">
        <v>1</v>
      </c>
      <c r="E2553" s="29"/>
      <c r="F2553" s="30" t="n">
        <f aca="false">SUM(D2553*E2553)</f>
        <v>0</v>
      </c>
    </row>
    <row r="2554" customFormat="false" ht="30" hidden="false" customHeight="false" outlineLevel="0" collapsed="false">
      <c r="A2554" s="35" t="s">
        <v>20</v>
      </c>
      <c r="B2554" s="27" t="s">
        <v>120</v>
      </c>
      <c r="C2554" s="28" t="s">
        <v>12</v>
      </c>
      <c r="D2554" s="28" t="n">
        <v>1</v>
      </c>
      <c r="E2554" s="29"/>
      <c r="F2554" s="30" t="n">
        <f aca="false">SUM(D2554*E2554)</f>
        <v>0</v>
      </c>
    </row>
    <row r="2555" customFormat="false" ht="15" hidden="false" customHeight="false" outlineLevel="0" collapsed="false">
      <c r="A2555" s="35" t="s">
        <v>30</v>
      </c>
      <c r="B2555" s="35" t="s">
        <v>122</v>
      </c>
      <c r="C2555" s="28" t="s">
        <v>54</v>
      </c>
      <c r="D2555" s="28" t="n">
        <v>1</v>
      </c>
      <c r="E2555" s="29"/>
      <c r="F2555" s="30" t="n">
        <f aca="false">SUM(D2555*E2555)</f>
        <v>0</v>
      </c>
    </row>
    <row r="2556" customFormat="false" ht="15" hidden="false" customHeight="false" outlineLevel="0" collapsed="false">
      <c r="A2556" s="44"/>
      <c r="B2556" s="45" t="s">
        <v>37</v>
      </c>
      <c r="C2556" s="46"/>
      <c r="D2556" s="47"/>
      <c r="E2556" s="48"/>
      <c r="F2556" s="147" t="n">
        <f aca="false">SUM(F2553:F2555)</f>
        <v>0</v>
      </c>
    </row>
    <row r="2557" customFormat="false" ht="15" hidden="false" customHeight="false" outlineLevel="0" collapsed="false">
      <c r="A2557" s="390"/>
      <c r="B2557" s="87"/>
      <c r="C2557" s="51"/>
      <c r="D2557" s="51"/>
      <c r="E2557" s="52"/>
      <c r="F2557" s="85"/>
    </row>
    <row r="2558" customFormat="false" ht="15.75" hidden="false" customHeight="false" outlineLevel="0" collapsed="false">
      <c r="A2558" s="390"/>
      <c r="B2558" s="52"/>
      <c r="C2558" s="51"/>
      <c r="D2558" s="96"/>
      <c r="E2558" s="52"/>
      <c r="F2558" s="85"/>
    </row>
    <row r="2559" customFormat="false" ht="30.75" hidden="false" customHeight="false" outlineLevel="0" collapsed="false">
      <c r="A2559" s="18" t="s">
        <v>2</v>
      </c>
      <c r="B2559" s="19" t="s">
        <v>3</v>
      </c>
      <c r="C2559" s="20" t="s">
        <v>4</v>
      </c>
      <c r="D2559" s="21" t="s">
        <v>5</v>
      </c>
      <c r="E2559" s="22" t="s">
        <v>6</v>
      </c>
      <c r="F2559" s="23" t="s">
        <v>7</v>
      </c>
    </row>
    <row r="2560" customFormat="false" ht="15" hidden="false" customHeight="false" outlineLevel="0" collapsed="false">
      <c r="A2560" s="111"/>
      <c r="B2560" s="353" t="s">
        <v>123</v>
      </c>
      <c r="C2560" s="353"/>
      <c r="D2560" s="353"/>
      <c r="E2560" s="353"/>
      <c r="F2560" s="353"/>
    </row>
    <row r="2561" customFormat="false" ht="45" hidden="false" customHeight="false" outlineLevel="0" collapsed="false">
      <c r="A2561" s="26" t="s">
        <v>9</v>
      </c>
      <c r="B2561" s="112" t="s">
        <v>124</v>
      </c>
      <c r="C2561" s="38"/>
      <c r="D2561" s="38"/>
      <c r="E2561" s="743"/>
      <c r="F2561" s="90"/>
    </row>
    <row r="2562" customFormat="false" ht="15" hidden="false" customHeight="false" outlineLevel="0" collapsed="false">
      <c r="A2562" s="31"/>
      <c r="B2562" s="31" t="s">
        <v>125</v>
      </c>
      <c r="C2562" s="80"/>
      <c r="D2562" s="80"/>
      <c r="E2562" s="744"/>
      <c r="F2562" s="92"/>
    </row>
    <row r="2563" customFormat="false" ht="15" hidden="false" customHeight="false" outlineLevel="0" collapsed="false">
      <c r="A2563" s="31"/>
      <c r="B2563" s="31" t="s">
        <v>126</v>
      </c>
      <c r="C2563" s="80"/>
      <c r="D2563" s="80"/>
      <c r="E2563" s="744"/>
      <c r="F2563" s="92"/>
    </row>
    <row r="2564" customFormat="false" ht="15" hidden="false" customHeight="false" outlineLevel="0" collapsed="false">
      <c r="A2564" s="31"/>
      <c r="B2564" s="31" t="s">
        <v>127</v>
      </c>
      <c r="C2564" s="80"/>
      <c r="D2564" s="80"/>
      <c r="E2564" s="744"/>
      <c r="F2564" s="92"/>
    </row>
    <row r="2565" customFormat="false" ht="15" hidden="false" customHeight="false" outlineLevel="0" collapsed="false">
      <c r="A2565" s="31"/>
      <c r="B2565" s="31" t="s">
        <v>128</v>
      </c>
      <c r="C2565" s="80"/>
      <c r="D2565" s="80"/>
      <c r="E2565" s="744"/>
      <c r="F2565" s="92"/>
    </row>
    <row r="2566" customFormat="false" ht="15" hidden="false" customHeight="false" outlineLevel="0" collapsed="false">
      <c r="A2566" s="31"/>
      <c r="B2566" s="31" t="s">
        <v>129</v>
      </c>
      <c r="C2566" s="80"/>
      <c r="D2566" s="80"/>
      <c r="E2566" s="744"/>
      <c r="F2566" s="92"/>
    </row>
    <row r="2567" customFormat="false" ht="15" hidden="false" customHeight="false" outlineLevel="0" collapsed="false">
      <c r="A2567" s="31"/>
      <c r="B2567" s="31" t="s">
        <v>130</v>
      </c>
      <c r="C2567" s="80"/>
      <c r="D2567" s="80"/>
      <c r="E2567" s="744"/>
      <c r="F2567" s="92"/>
    </row>
    <row r="2568" customFormat="false" ht="15" hidden="false" customHeight="false" outlineLevel="0" collapsed="false">
      <c r="A2568" s="31"/>
      <c r="B2568" s="31" t="s">
        <v>131</v>
      </c>
      <c r="C2568" s="80"/>
      <c r="D2568" s="80"/>
      <c r="E2568" s="744"/>
      <c r="F2568" s="92"/>
    </row>
    <row r="2569" customFormat="false" ht="15" hidden="false" customHeight="false" outlineLevel="0" collapsed="false">
      <c r="A2569" s="31"/>
      <c r="B2569" s="31" t="s">
        <v>132</v>
      </c>
      <c r="C2569" s="80"/>
      <c r="D2569" s="80"/>
      <c r="E2569" s="744"/>
      <c r="F2569" s="92"/>
    </row>
    <row r="2570" customFormat="false" ht="15" hidden="false" customHeight="false" outlineLevel="0" collapsed="false">
      <c r="A2570" s="31"/>
      <c r="B2570" s="31" t="s">
        <v>133</v>
      </c>
      <c r="C2570" s="80"/>
      <c r="D2570" s="80"/>
      <c r="E2570" s="744"/>
      <c r="F2570" s="92"/>
    </row>
    <row r="2571" customFormat="false" ht="15" hidden="false" customHeight="false" outlineLevel="0" collapsed="false">
      <c r="A2571" s="31"/>
      <c r="B2571" s="31" t="s">
        <v>134</v>
      </c>
      <c r="C2571" s="80"/>
      <c r="D2571" s="80"/>
      <c r="E2571" s="744"/>
      <c r="F2571" s="92"/>
    </row>
    <row r="2572" customFormat="false" ht="15" hidden="false" customHeight="false" outlineLevel="0" collapsed="false">
      <c r="A2572" s="31"/>
      <c r="B2572" s="31" t="s">
        <v>135</v>
      </c>
      <c r="C2572" s="80"/>
      <c r="D2572" s="80"/>
      <c r="E2572" s="744"/>
      <c r="F2572" s="92"/>
    </row>
    <row r="2573" customFormat="false" ht="15" hidden="false" customHeight="false" outlineLevel="0" collapsed="false">
      <c r="A2573" s="31"/>
      <c r="B2573" s="31" t="s">
        <v>136</v>
      </c>
      <c r="C2573" s="80"/>
      <c r="D2573" s="80"/>
      <c r="E2573" s="744"/>
      <c r="F2573" s="92"/>
    </row>
    <row r="2574" customFormat="false" ht="15" hidden="false" customHeight="false" outlineLevel="0" collapsed="false">
      <c r="A2574" s="31"/>
      <c r="B2574" s="31" t="s">
        <v>137</v>
      </c>
      <c r="C2574" s="80"/>
      <c r="D2574" s="80"/>
      <c r="E2574" s="744"/>
      <c r="F2574" s="92"/>
    </row>
    <row r="2575" customFormat="false" ht="15" hidden="false" customHeight="false" outlineLevel="0" collapsed="false">
      <c r="A2575" s="31"/>
      <c r="B2575" s="31" t="s">
        <v>138</v>
      </c>
      <c r="C2575" s="80"/>
      <c r="D2575" s="80"/>
      <c r="E2575" s="744"/>
      <c r="F2575" s="92"/>
    </row>
    <row r="2576" customFormat="false" ht="15" hidden="false" customHeight="false" outlineLevel="0" collapsed="false">
      <c r="A2576" s="31"/>
      <c r="B2576" s="31" t="s">
        <v>139</v>
      </c>
      <c r="C2576" s="80"/>
      <c r="D2576" s="80"/>
      <c r="E2576" s="744"/>
      <c r="F2576" s="92"/>
    </row>
    <row r="2577" customFormat="false" ht="30" hidden="false" customHeight="false" outlineLevel="0" collapsed="false">
      <c r="A2577" s="31"/>
      <c r="B2577" s="78" t="s">
        <v>140</v>
      </c>
      <c r="C2577" s="80"/>
      <c r="D2577" s="80"/>
      <c r="E2577" s="744"/>
      <c r="F2577" s="92"/>
    </row>
    <row r="2578" customFormat="false" ht="41.25" hidden="false" customHeight="true" outlineLevel="0" collapsed="false">
      <c r="A2578" s="34"/>
      <c r="B2578" s="35" t="s">
        <v>529</v>
      </c>
      <c r="C2578" s="29" t="s">
        <v>142</v>
      </c>
      <c r="D2578" s="29" t="n">
        <v>1</v>
      </c>
      <c r="E2578" s="95"/>
      <c r="F2578" s="30" t="n">
        <f aca="false">SUM(D2578*E2578)</f>
        <v>0</v>
      </c>
    </row>
    <row r="2579" customFormat="false" ht="15" hidden="false" customHeight="false" outlineLevel="0" collapsed="false">
      <c r="A2579" s="44"/>
      <c r="B2579" s="45" t="s">
        <v>37</v>
      </c>
      <c r="C2579" s="46"/>
      <c r="D2579" s="47"/>
      <c r="E2579" s="48"/>
      <c r="F2579" s="147" t="n">
        <f aca="false">SUM(F2578)</f>
        <v>0</v>
      </c>
    </row>
    <row r="2580" customFormat="false" ht="15" hidden="false" customHeight="false" outlineLevel="0" collapsed="false">
      <c r="A2580" s="52"/>
      <c r="B2580" s="52"/>
      <c r="C2580" s="52"/>
      <c r="D2580" s="52"/>
      <c r="E2580" s="52"/>
      <c r="F2580" s="85"/>
    </row>
    <row r="2581" customFormat="false" ht="12.75" hidden="false" customHeight="false" outlineLevel="0" collapsed="false">
      <c r="F2581" s="700"/>
    </row>
    <row r="2582" s="52" customFormat="true" ht="15.75" hidden="false" customHeight="false" outlineLevel="0" collapsed="false">
      <c r="A2582" s="375"/>
      <c r="B2582" s="168"/>
      <c r="C2582" s="51"/>
      <c r="D2582" s="376"/>
      <c r="E2582" s="407"/>
      <c r="F2582" s="108"/>
    </row>
    <row r="2583" customFormat="false" ht="31.5" hidden="false" customHeight="false" outlineLevel="0" collapsed="false">
      <c r="A2583" s="379" t="s">
        <v>2</v>
      </c>
      <c r="B2583" s="380" t="s">
        <v>993</v>
      </c>
      <c r="C2583" s="380"/>
      <c r="D2583" s="380"/>
      <c r="E2583" s="380"/>
      <c r="F2583" s="384" t="s">
        <v>7</v>
      </c>
    </row>
    <row r="2584" customFormat="false" ht="15.75" hidden="false" customHeight="false" outlineLevel="0" collapsed="false">
      <c r="A2584" s="385"/>
      <c r="B2584" s="386"/>
      <c r="C2584" s="411"/>
      <c r="D2584" s="412"/>
      <c r="E2584" s="747"/>
      <c r="F2584" s="414"/>
    </row>
    <row r="2585" customFormat="false" ht="15" hidden="false" customHeight="false" outlineLevel="0" collapsed="false">
      <c r="A2585" s="748" t="s">
        <v>9</v>
      </c>
      <c r="B2585" s="749" t="s">
        <v>547</v>
      </c>
      <c r="C2585" s="750"/>
      <c r="D2585" s="750"/>
      <c r="E2585" s="751"/>
      <c r="F2585" s="752" t="n">
        <f aca="false">F2463</f>
        <v>0</v>
      </c>
    </row>
    <row r="2586" customFormat="false" ht="15" hidden="false" customHeight="false" outlineLevel="0" collapsed="false">
      <c r="A2586" s="748" t="s">
        <v>16</v>
      </c>
      <c r="B2586" s="753" t="s">
        <v>548</v>
      </c>
      <c r="C2586" s="750"/>
      <c r="D2586" s="750"/>
      <c r="E2586" s="751"/>
      <c r="F2586" s="752" t="n">
        <f aca="false">F2478</f>
        <v>0</v>
      </c>
    </row>
    <row r="2587" customFormat="false" ht="15" hidden="false" customHeight="false" outlineLevel="0" collapsed="false">
      <c r="A2587" s="748" t="s">
        <v>20</v>
      </c>
      <c r="B2587" s="753" t="s">
        <v>549</v>
      </c>
      <c r="C2587" s="750"/>
      <c r="D2587" s="750"/>
      <c r="E2587" s="751"/>
      <c r="F2587" s="752" t="n">
        <f aca="false">F2511</f>
        <v>0</v>
      </c>
    </row>
    <row r="2588" customFormat="false" ht="15" hidden="false" customHeight="false" outlineLevel="0" collapsed="false">
      <c r="A2588" s="748" t="s">
        <v>30</v>
      </c>
      <c r="B2588" s="753" t="s">
        <v>1049</v>
      </c>
      <c r="C2588" s="750"/>
      <c r="D2588" s="750"/>
      <c r="E2588" s="751"/>
      <c r="F2588" s="752" t="n">
        <f aca="false">F2548</f>
        <v>0</v>
      </c>
    </row>
    <row r="2589" customFormat="false" ht="15" hidden="false" customHeight="false" outlineLevel="0" collapsed="false">
      <c r="A2589" s="748" t="s">
        <v>79</v>
      </c>
      <c r="B2589" s="753" t="s">
        <v>1050</v>
      </c>
      <c r="C2589" s="750"/>
      <c r="D2589" s="750"/>
      <c r="E2589" s="751"/>
      <c r="F2589" s="752" t="n">
        <f aca="false">F2556</f>
        <v>0</v>
      </c>
    </row>
    <row r="2590" customFormat="false" ht="15" hidden="false" customHeight="false" outlineLevel="0" collapsed="false">
      <c r="A2590" s="748" t="s">
        <v>32</v>
      </c>
      <c r="B2590" s="753" t="s">
        <v>152</v>
      </c>
      <c r="C2590" s="750"/>
      <c r="D2590" s="750"/>
      <c r="E2590" s="751"/>
      <c r="F2590" s="752" t="n">
        <f aca="false">F2579</f>
        <v>0</v>
      </c>
    </row>
    <row r="2591" customFormat="false" ht="15" hidden="false" customHeight="false" outlineLevel="0" collapsed="false">
      <c r="A2591" s="754"/>
      <c r="B2591" s="755"/>
      <c r="C2591" s="756"/>
      <c r="D2591" s="756"/>
      <c r="E2591" s="757"/>
      <c r="F2591" s="163"/>
    </row>
    <row r="2592" customFormat="false" ht="15" hidden="false" customHeight="false" outlineLevel="0" collapsed="false">
      <c r="A2592" s="758"/>
      <c r="B2592" s="759" t="s">
        <v>475</v>
      </c>
      <c r="C2592" s="760"/>
      <c r="D2592" s="760"/>
      <c r="E2592" s="761"/>
      <c r="F2592" s="762" t="n">
        <f aca="false">SUM(F2585:F2591)</f>
        <v>0</v>
      </c>
    </row>
    <row r="2593" customFormat="false" ht="15" hidden="false" customHeight="false" outlineLevel="0" collapsed="false">
      <c r="E2593" s="407"/>
      <c r="F2593" s="108"/>
    </row>
    <row r="2594" customFormat="false" ht="12.75" hidden="false" customHeight="false" outlineLevel="0" collapsed="false">
      <c r="A2594" s="742" t="s">
        <v>553</v>
      </c>
      <c r="B2594" s="742"/>
      <c r="C2594" s="742"/>
      <c r="D2594" s="742"/>
      <c r="E2594" s="742"/>
      <c r="F2594" s="742"/>
    </row>
    <row r="2595" customFormat="false" ht="15.75" hidden="false" customHeight="false" outlineLevel="0" collapsed="false">
      <c r="A2595" s="9"/>
      <c r="B2595" s="50"/>
      <c r="C2595" s="50"/>
      <c r="D2595" s="50"/>
      <c r="E2595" s="17"/>
      <c r="F2595" s="17"/>
    </row>
    <row r="2596" customFormat="false" ht="30.75" hidden="false" customHeight="false" outlineLevel="0" collapsed="false">
      <c r="A2596" s="18" t="s">
        <v>2</v>
      </c>
      <c r="B2596" s="19" t="s">
        <v>3</v>
      </c>
      <c r="C2596" s="20" t="s">
        <v>4</v>
      </c>
      <c r="D2596" s="21" t="s">
        <v>5</v>
      </c>
      <c r="E2596" s="22" t="s">
        <v>6</v>
      </c>
      <c r="F2596" s="23" t="s">
        <v>7</v>
      </c>
    </row>
    <row r="2597" customFormat="false" ht="15" hidden="false" customHeight="false" outlineLevel="0" collapsed="false">
      <c r="A2597" s="111"/>
      <c r="B2597" s="25" t="s">
        <v>155</v>
      </c>
      <c r="C2597" s="25"/>
      <c r="D2597" s="25"/>
      <c r="E2597" s="25"/>
      <c r="F2597" s="25"/>
    </row>
    <row r="2598" s="52" customFormat="true" ht="75" hidden="false" customHeight="false" outlineLevel="0" collapsed="false">
      <c r="A2598" s="27" t="s">
        <v>9</v>
      </c>
      <c r="B2598" s="125" t="s">
        <v>164</v>
      </c>
      <c r="C2598" s="118" t="s">
        <v>12</v>
      </c>
      <c r="D2598" s="118" t="n">
        <v>1</v>
      </c>
      <c r="E2598" s="119"/>
      <c r="F2598" s="120" t="n">
        <f aca="false">D2598*E2598</f>
        <v>0</v>
      </c>
    </row>
    <row r="2599" s="52" customFormat="true" ht="60" hidden="false" customHeight="false" outlineLevel="0" collapsed="false">
      <c r="A2599" s="130" t="s">
        <v>16</v>
      </c>
      <c r="B2599" s="131" t="s">
        <v>556</v>
      </c>
      <c r="C2599" s="132"/>
      <c r="D2599" s="132"/>
      <c r="E2599" s="133"/>
      <c r="F2599" s="120"/>
    </row>
    <row r="2600" s="52" customFormat="true" ht="15" hidden="false" customHeight="false" outlineLevel="0" collapsed="false">
      <c r="A2600" s="128"/>
      <c r="B2600" s="134" t="s">
        <v>169</v>
      </c>
      <c r="C2600" s="114" t="s">
        <v>12</v>
      </c>
      <c r="D2600" s="114" t="n">
        <v>1</v>
      </c>
      <c r="E2600" s="115"/>
      <c r="F2600" s="120" t="n">
        <f aca="false">D2600*E2600</f>
        <v>0</v>
      </c>
    </row>
    <row r="2601" s="52" customFormat="true" ht="15" hidden="false" customHeight="false" outlineLevel="0" collapsed="false">
      <c r="A2601" s="135"/>
      <c r="B2601" s="136" t="s">
        <v>170</v>
      </c>
      <c r="C2601" s="118" t="s">
        <v>12</v>
      </c>
      <c r="D2601" s="118" t="n">
        <v>1</v>
      </c>
      <c r="E2601" s="119"/>
      <c r="F2601" s="120" t="n">
        <f aca="false">D2601*E2601</f>
        <v>0</v>
      </c>
    </row>
    <row r="2602" customFormat="false" ht="15" hidden="false" customHeight="false" outlineLevel="0" collapsed="false">
      <c r="A2602" s="44"/>
      <c r="B2602" s="45" t="s">
        <v>37</v>
      </c>
      <c r="C2602" s="46"/>
      <c r="D2602" s="47"/>
      <c r="E2602" s="48"/>
      <c r="F2602" s="147" t="n">
        <f aca="false">SUM(F2598:F2601)</f>
        <v>0</v>
      </c>
    </row>
    <row r="2603" customFormat="false" ht="15" hidden="false" customHeight="false" outlineLevel="0" collapsed="false">
      <c r="A2603" s="8"/>
      <c r="B2603" s="100"/>
      <c r="C2603" s="76"/>
      <c r="D2603" s="76"/>
      <c r="E2603" s="101"/>
      <c r="F2603" s="101"/>
    </row>
    <row r="2604" customFormat="false" ht="15.75" hidden="false" customHeight="false" outlineLevel="0" collapsed="false">
      <c r="A2604" s="8"/>
      <c r="B2604" s="100"/>
      <c r="C2604" s="76"/>
      <c r="D2604" s="76"/>
      <c r="E2604" s="101"/>
      <c r="F2604" s="101"/>
    </row>
    <row r="2605" customFormat="false" ht="30.75" hidden="false" customHeight="false" outlineLevel="0" collapsed="false">
      <c r="A2605" s="18" t="s">
        <v>2</v>
      </c>
      <c r="B2605" s="19" t="s">
        <v>3</v>
      </c>
      <c r="C2605" s="20" t="s">
        <v>4</v>
      </c>
      <c r="D2605" s="21" t="s">
        <v>5</v>
      </c>
      <c r="E2605" s="22" t="s">
        <v>6</v>
      </c>
      <c r="F2605" s="23" t="s">
        <v>7</v>
      </c>
    </row>
    <row r="2606" customFormat="false" ht="15" hidden="false" customHeight="false" outlineLevel="0" collapsed="false">
      <c r="A2606" s="150" t="s">
        <v>1051</v>
      </c>
      <c r="B2606" s="150"/>
      <c r="C2606" s="150"/>
      <c r="D2606" s="150"/>
      <c r="E2606" s="150"/>
      <c r="F2606" s="150"/>
    </row>
    <row r="2607" s="52" customFormat="true" ht="15" hidden="false" customHeight="false" outlineLevel="0" collapsed="false">
      <c r="A2607" s="151"/>
      <c r="E2607" s="107"/>
      <c r="F2607" s="108"/>
    </row>
    <row r="2608" s="52" customFormat="true" ht="15" hidden="false" customHeight="false" outlineLevel="0" collapsed="false">
      <c r="A2608" s="152" t="s">
        <v>182</v>
      </c>
      <c r="B2608" s="153" t="s">
        <v>183</v>
      </c>
      <c r="C2608" s="154" t="s">
        <v>184</v>
      </c>
      <c r="D2608" s="94"/>
      <c r="E2608" s="155"/>
      <c r="F2608" s="156" t="n">
        <f aca="false">F2602</f>
        <v>0</v>
      </c>
    </row>
    <row r="2609" s="52" customFormat="true" ht="15" hidden="false" customHeight="false" outlineLevel="0" collapsed="false">
      <c r="A2609" s="152"/>
      <c r="B2609" s="157" t="s">
        <v>187</v>
      </c>
      <c r="C2609" s="105"/>
      <c r="D2609" s="105"/>
      <c r="E2609" s="158"/>
      <c r="F2609" s="159" t="n">
        <f aca="false">SUM(F2608:F2608)</f>
        <v>0</v>
      </c>
    </row>
    <row r="2610" customFormat="false" ht="15" hidden="false" customHeight="false" outlineLevel="0" collapsed="false">
      <c r="A2610" s="54"/>
      <c r="B2610" s="55"/>
      <c r="C2610" s="56"/>
      <c r="D2610" s="57"/>
      <c r="E2610" s="58"/>
      <c r="F2610" s="736"/>
    </row>
    <row r="2611" s="52" customFormat="true" ht="15" hidden="false" customHeight="false" outlineLevel="0" collapsed="false">
      <c r="A2611" s="375"/>
      <c r="B2611" s="168"/>
      <c r="C2611" s="51"/>
      <c r="D2611" s="376"/>
      <c r="E2611" s="407"/>
      <c r="F2611" s="108"/>
    </row>
    <row r="2612" customFormat="false" ht="12.75" hidden="false" customHeight="false" outlineLevel="0" collapsed="false">
      <c r="A2612" s="763" t="s">
        <v>560</v>
      </c>
      <c r="B2612" s="763"/>
      <c r="C2612" s="763"/>
      <c r="D2612" s="763"/>
      <c r="E2612" s="763"/>
      <c r="F2612" s="763"/>
    </row>
    <row r="2613" customFormat="false" ht="15.75" hidden="false" customHeight="false" outlineLevel="0" collapsed="false">
      <c r="A2613" s="9"/>
      <c r="B2613" s="50"/>
      <c r="C2613" s="50"/>
      <c r="D2613" s="50"/>
      <c r="E2613" s="17"/>
      <c r="F2613" s="17"/>
    </row>
    <row r="2614" s="52" customFormat="true" ht="31.5" hidden="false" customHeight="false" outlineLevel="0" collapsed="false">
      <c r="A2614" s="379" t="s">
        <v>2</v>
      </c>
      <c r="B2614" s="380" t="s">
        <v>3</v>
      </c>
      <c r="C2614" s="381" t="s">
        <v>4</v>
      </c>
      <c r="D2614" s="382" t="s">
        <v>5</v>
      </c>
      <c r="E2614" s="383" t="s">
        <v>6</v>
      </c>
      <c r="F2614" s="384" t="s">
        <v>7</v>
      </c>
    </row>
    <row r="2615" s="52" customFormat="true" ht="15.75" hidden="false" customHeight="false" outlineLevel="0" collapsed="false">
      <c r="A2615" s="385"/>
      <c r="B2615" s="386" t="s">
        <v>561</v>
      </c>
      <c r="C2615" s="386"/>
      <c r="D2615" s="387"/>
      <c r="E2615" s="764"/>
      <c r="F2615" s="389"/>
    </row>
    <row r="2616" s="167" customFormat="true" ht="45" hidden="false" customHeight="false" outlineLevel="0" collapsed="false">
      <c r="A2616" s="112" t="s">
        <v>9</v>
      </c>
      <c r="B2616" s="207" t="s">
        <v>562</v>
      </c>
      <c r="C2616" s="61"/>
      <c r="D2616" s="209"/>
      <c r="E2616" s="30"/>
      <c r="F2616" s="166" t="n">
        <f aca="false">E2616*D2616</f>
        <v>0</v>
      </c>
    </row>
    <row r="2617" s="167" customFormat="true" ht="52.65" hidden="false" customHeight="true" outlineLevel="0" collapsed="false">
      <c r="A2617" s="78"/>
      <c r="B2617" s="347" t="s">
        <v>1052</v>
      </c>
      <c r="C2617" s="66"/>
      <c r="D2617" s="211"/>
      <c r="E2617" s="30"/>
      <c r="F2617" s="166" t="n">
        <f aca="false">E2617*D2617</f>
        <v>0</v>
      </c>
    </row>
    <row r="2618" s="167" customFormat="true" ht="15" hidden="false" customHeight="false" outlineLevel="0" collapsed="false">
      <c r="A2618" s="78"/>
      <c r="B2618" s="415" t="s">
        <v>1053</v>
      </c>
      <c r="C2618" s="66"/>
      <c r="D2618" s="211"/>
      <c r="E2618" s="30"/>
      <c r="F2618" s="166" t="n">
        <f aca="false">E2618*D2618</f>
        <v>0</v>
      </c>
    </row>
    <row r="2619" s="167" customFormat="true" ht="15" hidden="false" customHeight="false" outlineLevel="0" collapsed="false">
      <c r="A2619" s="78"/>
      <c r="B2619" s="347" t="s">
        <v>565</v>
      </c>
      <c r="C2619" s="66"/>
      <c r="D2619" s="211"/>
      <c r="E2619" s="30"/>
      <c r="F2619" s="166" t="n">
        <f aca="false">E2619*D2619</f>
        <v>0</v>
      </c>
    </row>
    <row r="2620" s="167" customFormat="true" ht="30" hidden="false" customHeight="false" outlineLevel="0" collapsed="false">
      <c r="A2620" s="78"/>
      <c r="B2620" s="416" t="s">
        <v>566</v>
      </c>
      <c r="C2620" s="66"/>
      <c r="D2620" s="211"/>
      <c r="E2620" s="30"/>
      <c r="F2620" s="166" t="n">
        <f aca="false">E2620*D2620</f>
        <v>0</v>
      </c>
    </row>
    <row r="2621" s="167" customFormat="true" ht="15" hidden="false" customHeight="false" outlineLevel="0" collapsed="false">
      <c r="A2621" s="78"/>
      <c r="B2621" s="417" t="s">
        <v>1054</v>
      </c>
      <c r="C2621" s="66"/>
      <c r="D2621" s="211"/>
      <c r="E2621" s="30"/>
      <c r="F2621" s="166" t="n">
        <f aca="false">E2621*D2621</f>
        <v>0</v>
      </c>
    </row>
    <row r="2622" s="167" customFormat="true" ht="15" hidden="false" customHeight="false" outlineLevel="0" collapsed="false">
      <c r="A2622" s="78"/>
      <c r="B2622" s="417" t="s">
        <v>1055</v>
      </c>
      <c r="C2622" s="66"/>
      <c r="D2622" s="211"/>
      <c r="E2622" s="30"/>
      <c r="F2622" s="166" t="n">
        <f aca="false">E2622*D2622</f>
        <v>0</v>
      </c>
    </row>
    <row r="2623" s="167" customFormat="true" ht="30" hidden="false" customHeight="false" outlineLevel="0" collapsed="false">
      <c r="A2623" s="78"/>
      <c r="B2623" s="416" t="s">
        <v>569</v>
      </c>
      <c r="C2623" s="66"/>
      <c r="D2623" s="211"/>
      <c r="E2623" s="30"/>
      <c r="F2623" s="166" t="n">
        <f aca="false">E2623*D2623</f>
        <v>0</v>
      </c>
    </row>
    <row r="2624" s="167" customFormat="true" ht="15" hidden="false" customHeight="false" outlineLevel="0" collapsed="false">
      <c r="A2624" s="78"/>
      <c r="B2624" s="417" t="s">
        <v>1056</v>
      </c>
      <c r="C2624" s="66"/>
      <c r="D2624" s="211"/>
      <c r="E2624" s="30"/>
      <c r="F2624" s="166" t="n">
        <f aca="false">E2624*D2624</f>
        <v>0</v>
      </c>
    </row>
    <row r="2625" s="167" customFormat="true" ht="15" hidden="false" customHeight="false" outlineLevel="0" collapsed="false">
      <c r="A2625" s="78"/>
      <c r="B2625" s="417" t="s">
        <v>1057</v>
      </c>
      <c r="C2625" s="66"/>
      <c r="D2625" s="211"/>
      <c r="E2625" s="30"/>
      <c r="F2625" s="166" t="n">
        <f aca="false">E2625*D2625</f>
        <v>0</v>
      </c>
    </row>
    <row r="2626" s="167" customFormat="true" ht="15" hidden="false" customHeight="false" outlineLevel="0" collapsed="false">
      <c r="A2626" s="78"/>
      <c r="B2626" s="417" t="s">
        <v>1058</v>
      </c>
      <c r="C2626" s="66"/>
      <c r="D2626" s="211"/>
      <c r="E2626" s="30"/>
      <c r="F2626" s="166" t="n">
        <f aca="false">E2626*D2626</f>
        <v>0</v>
      </c>
    </row>
    <row r="2627" s="167" customFormat="true" ht="15" hidden="false" customHeight="false" outlineLevel="0" collapsed="false">
      <c r="A2627" s="78"/>
      <c r="B2627" s="417"/>
      <c r="C2627" s="66"/>
      <c r="D2627" s="211"/>
      <c r="E2627" s="30"/>
      <c r="F2627" s="166"/>
    </row>
    <row r="2628" s="167" customFormat="true" ht="30" hidden="false" customHeight="false" outlineLevel="0" collapsed="false">
      <c r="A2628" s="418"/>
      <c r="B2628" s="765" t="s">
        <v>573</v>
      </c>
      <c r="C2628" s="420"/>
      <c r="D2628" s="421"/>
      <c r="E2628" s="185"/>
      <c r="F2628" s="186" t="n">
        <f aca="false">E2628*D2628</f>
        <v>0</v>
      </c>
    </row>
    <row r="2629" s="167" customFormat="true" ht="15" hidden="false" customHeight="false" outlineLevel="0" collapsed="false">
      <c r="A2629" s="418"/>
      <c r="B2629" s="419" t="s">
        <v>1059</v>
      </c>
      <c r="C2629" s="420"/>
      <c r="D2629" s="421"/>
      <c r="E2629" s="185"/>
      <c r="F2629" s="186" t="n">
        <f aca="false">E2629*D2629</f>
        <v>0</v>
      </c>
    </row>
    <row r="2630" s="167" customFormat="true" ht="15" hidden="false" customHeight="false" outlineLevel="0" collapsed="false">
      <c r="A2630" s="418"/>
      <c r="B2630" s="419" t="s">
        <v>1060</v>
      </c>
      <c r="C2630" s="420"/>
      <c r="D2630" s="421"/>
      <c r="E2630" s="185"/>
      <c r="F2630" s="186" t="n">
        <f aca="false">E2630*D2630</f>
        <v>0</v>
      </c>
    </row>
    <row r="2631" s="167" customFormat="true" ht="30" hidden="false" customHeight="false" outlineLevel="0" collapsed="false">
      <c r="A2631" s="418"/>
      <c r="B2631" s="765" t="s">
        <v>576</v>
      </c>
      <c r="C2631" s="420"/>
      <c r="D2631" s="421"/>
      <c r="E2631" s="185"/>
      <c r="F2631" s="186" t="n">
        <f aca="false">E2631*D2631</f>
        <v>0</v>
      </c>
    </row>
    <row r="2632" s="167" customFormat="true" ht="15" hidden="false" customHeight="false" outlineLevel="0" collapsed="false">
      <c r="A2632" s="418"/>
      <c r="B2632" s="419" t="s">
        <v>1061</v>
      </c>
      <c r="C2632" s="420"/>
      <c r="D2632" s="421"/>
      <c r="E2632" s="185"/>
      <c r="F2632" s="186" t="n">
        <f aca="false">E2632*D2632</f>
        <v>0</v>
      </c>
    </row>
    <row r="2633" s="167" customFormat="true" ht="15" hidden="false" customHeight="false" outlineLevel="0" collapsed="false">
      <c r="A2633" s="418"/>
      <c r="B2633" s="419" t="s">
        <v>1062</v>
      </c>
      <c r="C2633" s="420"/>
      <c r="D2633" s="421"/>
      <c r="E2633" s="185"/>
      <c r="F2633" s="186" t="n">
        <f aca="false">E2633*D2633</f>
        <v>0</v>
      </c>
    </row>
    <row r="2634" s="167" customFormat="true" ht="15" hidden="false" customHeight="false" outlineLevel="0" collapsed="false">
      <c r="A2634" s="418"/>
      <c r="B2634" s="419"/>
      <c r="C2634" s="420"/>
      <c r="D2634" s="421"/>
      <c r="E2634" s="185"/>
      <c r="F2634" s="186"/>
    </row>
    <row r="2635" s="167" customFormat="true" ht="15" hidden="false" customHeight="false" outlineLevel="0" collapsed="false">
      <c r="A2635" s="78"/>
      <c r="B2635" s="422" t="s">
        <v>1063</v>
      </c>
      <c r="C2635" s="66"/>
      <c r="D2635" s="211"/>
      <c r="E2635" s="30"/>
      <c r="F2635" s="166" t="n">
        <f aca="false">E2635*D2635</f>
        <v>0</v>
      </c>
    </row>
    <row r="2636" s="167" customFormat="true" ht="15" hidden="false" customHeight="false" outlineLevel="0" collapsed="false">
      <c r="A2636" s="78"/>
      <c r="B2636" s="422" t="s">
        <v>580</v>
      </c>
      <c r="C2636" s="66"/>
      <c r="D2636" s="211"/>
      <c r="E2636" s="30"/>
      <c r="F2636" s="166" t="n">
        <f aca="false">E2636*D2636</f>
        <v>0</v>
      </c>
    </row>
    <row r="2637" s="167" customFormat="true" ht="15" hidden="false" customHeight="false" outlineLevel="0" collapsed="false">
      <c r="A2637" s="78"/>
      <c r="B2637" s="422" t="s">
        <v>581</v>
      </c>
      <c r="C2637" s="66"/>
      <c r="D2637" s="211"/>
      <c r="E2637" s="30"/>
      <c r="F2637" s="166" t="n">
        <f aca="false">E2637*D2637</f>
        <v>0</v>
      </c>
    </row>
    <row r="2638" s="167" customFormat="true" ht="15" hidden="false" customHeight="false" outlineLevel="0" collapsed="false">
      <c r="A2638" s="78"/>
      <c r="B2638" s="416" t="s">
        <v>582</v>
      </c>
      <c r="C2638" s="66"/>
      <c r="D2638" s="211"/>
      <c r="E2638" s="30"/>
      <c r="F2638" s="166" t="n">
        <f aca="false">E2638*D2638</f>
        <v>0</v>
      </c>
    </row>
    <row r="2639" s="167" customFormat="true" ht="15" hidden="false" customHeight="false" outlineLevel="0" collapsed="false">
      <c r="A2639" s="78"/>
      <c r="B2639" s="419" t="s">
        <v>583</v>
      </c>
      <c r="C2639" s="66"/>
      <c r="D2639" s="211"/>
      <c r="E2639" s="30"/>
      <c r="F2639" s="166" t="n">
        <f aca="false">E2639*D2639</f>
        <v>0</v>
      </c>
    </row>
    <row r="2640" s="167" customFormat="true" ht="15" hidden="false" customHeight="false" outlineLevel="0" collapsed="false">
      <c r="A2640" s="78"/>
      <c r="B2640" s="419" t="s">
        <v>584</v>
      </c>
      <c r="C2640" s="66"/>
      <c r="D2640" s="211"/>
      <c r="E2640" s="30"/>
      <c r="F2640" s="166" t="n">
        <f aca="false">E2640*D2640</f>
        <v>0</v>
      </c>
    </row>
    <row r="2641" s="167" customFormat="true" ht="15" hidden="false" customHeight="false" outlineLevel="0" collapsed="false">
      <c r="A2641" s="78"/>
      <c r="B2641" s="423" t="s">
        <v>585</v>
      </c>
      <c r="C2641" s="66"/>
      <c r="D2641" s="211"/>
      <c r="E2641" s="30"/>
      <c r="F2641" s="166" t="n">
        <f aca="false">E2641*D2641</f>
        <v>0</v>
      </c>
    </row>
    <row r="2642" s="167" customFormat="true" ht="15" hidden="false" customHeight="false" outlineLevel="0" collapsed="false">
      <c r="A2642" s="78"/>
      <c r="B2642" s="423" t="s">
        <v>586</v>
      </c>
      <c r="C2642" s="66"/>
      <c r="D2642" s="211"/>
      <c r="E2642" s="30"/>
      <c r="F2642" s="166" t="n">
        <f aca="false">E2642*D2642</f>
        <v>0</v>
      </c>
    </row>
    <row r="2643" s="167" customFormat="true" ht="15" hidden="false" customHeight="false" outlineLevel="0" collapsed="false">
      <c r="A2643" s="78"/>
      <c r="B2643" s="423" t="s">
        <v>587</v>
      </c>
      <c r="C2643" s="66"/>
      <c r="D2643" s="211"/>
      <c r="E2643" s="30"/>
      <c r="F2643" s="166" t="n">
        <f aca="false">E2643*D2643</f>
        <v>0</v>
      </c>
    </row>
    <row r="2644" s="167" customFormat="true" ht="15" hidden="false" customHeight="false" outlineLevel="0" collapsed="false">
      <c r="A2644" s="78"/>
      <c r="B2644" s="423" t="s">
        <v>588</v>
      </c>
      <c r="C2644" s="66"/>
      <c r="D2644" s="211"/>
      <c r="E2644" s="30"/>
      <c r="F2644" s="166" t="n">
        <f aca="false">E2644*D2644</f>
        <v>0</v>
      </c>
    </row>
    <row r="2645" s="167" customFormat="true" ht="15" hidden="false" customHeight="false" outlineLevel="0" collapsed="false">
      <c r="A2645" s="78"/>
      <c r="B2645" s="423" t="s">
        <v>589</v>
      </c>
      <c r="C2645" s="66"/>
      <c r="D2645" s="211"/>
      <c r="E2645" s="30"/>
      <c r="F2645" s="166" t="n">
        <f aca="false">E2645*D2645</f>
        <v>0</v>
      </c>
    </row>
    <row r="2646" s="167" customFormat="true" ht="30" hidden="false" customHeight="false" outlineLevel="0" collapsed="false">
      <c r="A2646" s="78"/>
      <c r="B2646" s="416" t="s">
        <v>590</v>
      </c>
      <c r="C2646" s="66"/>
      <c r="D2646" s="211"/>
      <c r="E2646" s="30"/>
      <c r="F2646" s="166" t="n">
        <f aca="false">E2646*D2646</f>
        <v>0</v>
      </c>
    </row>
    <row r="2647" s="167" customFormat="true" ht="15" hidden="false" customHeight="false" outlineLevel="0" collapsed="false">
      <c r="A2647" s="124"/>
      <c r="B2647" s="75"/>
      <c r="C2647" s="425" t="s">
        <v>240</v>
      </c>
      <c r="D2647" s="426" t="n">
        <v>1</v>
      </c>
      <c r="E2647" s="30"/>
      <c r="F2647" s="166" t="n">
        <f aca="false">E2647*D2647</f>
        <v>0</v>
      </c>
    </row>
    <row r="2648" s="167" customFormat="true" ht="69.35" hidden="false" customHeight="true" outlineLevel="0" collapsed="false">
      <c r="A2648" s="112" t="s">
        <v>16</v>
      </c>
      <c r="B2648" s="436" t="s">
        <v>1064</v>
      </c>
      <c r="C2648" s="28" t="s">
        <v>12</v>
      </c>
      <c r="D2648" s="437" t="n">
        <v>2</v>
      </c>
      <c r="E2648" s="30"/>
      <c r="F2648" s="166" t="n">
        <f aca="false">E2648*D2648</f>
        <v>0</v>
      </c>
    </row>
    <row r="2649" s="167" customFormat="true" ht="15" hidden="false" customHeight="false" outlineLevel="0" collapsed="false">
      <c r="A2649" s="112" t="s">
        <v>20</v>
      </c>
      <c r="B2649" s="438" t="s">
        <v>603</v>
      </c>
      <c r="C2649" s="64"/>
      <c r="D2649" s="439"/>
      <c r="E2649" s="30"/>
      <c r="F2649" s="166" t="n">
        <f aca="false">E2649*D2649</f>
        <v>0</v>
      </c>
    </row>
    <row r="2650" s="167" customFormat="true" ht="15" hidden="false" customHeight="false" outlineLevel="0" collapsed="false">
      <c r="A2650" s="124"/>
      <c r="B2650" s="440" t="s">
        <v>316</v>
      </c>
      <c r="C2650" s="28" t="s">
        <v>12</v>
      </c>
      <c r="D2650" s="441" t="n">
        <v>4</v>
      </c>
      <c r="E2650" s="30"/>
      <c r="F2650" s="166" t="n">
        <f aca="false">E2650*D2650</f>
        <v>0</v>
      </c>
    </row>
    <row r="2651" s="167" customFormat="true" ht="45" hidden="false" customHeight="false" outlineLevel="0" collapsed="false">
      <c r="A2651" s="112" t="s">
        <v>30</v>
      </c>
      <c r="B2651" s="438" t="s">
        <v>605</v>
      </c>
      <c r="C2651" s="64"/>
      <c r="D2651" s="439"/>
      <c r="E2651" s="30"/>
      <c r="F2651" s="166" t="n">
        <f aca="false">E2651*D2651</f>
        <v>0</v>
      </c>
    </row>
    <row r="2652" s="167" customFormat="true" ht="15" hidden="false" customHeight="false" outlineLevel="0" collapsed="false">
      <c r="A2652" s="78"/>
      <c r="B2652" s="442" t="s">
        <v>693</v>
      </c>
      <c r="C2652" s="28" t="s">
        <v>12</v>
      </c>
      <c r="D2652" s="441" t="n">
        <v>1</v>
      </c>
      <c r="E2652" s="30"/>
      <c r="F2652" s="166" t="n">
        <f aca="false">E2652*D2652</f>
        <v>0</v>
      </c>
    </row>
    <row r="2653" s="167" customFormat="true" ht="15" hidden="false" customHeight="false" outlineLevel="0" collapsed="false">
      <c r="A2653" s="78"/>
      <c r="B2653" s="442" t="s">
        <v>334</v>
      </c>
      <c r="C2653" s="28" t="s">
        <v>12</v>
      </c>
      <c r="D2653" s="441" t="n">
        <v>5</v>
      </c>
      <c r="E2653" s="30"/>
      <c r="F2653" s="166" t="n">
        <f aca="false">E2653*D2653</f>
        <v>0</v>
      </c>
    </row>
    <row r="2654" s="167" customFormat="true" ht="15" hidden="false" customHeight="false" outlineLevel="0" collapsed="false">
      <c r="A2654" s="124"/>
      <c r="B2654" s="443" t="s">
        <v>316</v>
      </c>
      <c r="C2654" s="41" t="s">
        <v>12</v>
      </c>
      <c r="D2654" s="444" t="n">
        <v>10</v>
      </c>
      <c r="E2654" s="30"/>
      <c r="F2654" s="166" t="n">
        <f aca="false">E2654*D2654</f>
        <v>0</v>
      </c>
    </row>
    <row r="2655" s="167" customFormat="true" ht="45" hidden="false" customHeight="false" outlineLevel="0" collapsed="false">
      <c r="A2655" s="112" t="s">
        <v>79</v>
      </c>
      <c r="B2655" s="445" t="s">
        <v>607</v>
      </c>
      <c r="C2655" s="28"/>
      <c r="D2655" s="226"/>
      <c r="E2655" s="30"/>
      <c r="F2655" s="166" t="n">
        <f aca="false">E2655*D2655</f>
        <v>0</v>
      </c>
    </row>
    <row r="2656" s="167" customFormat="true" ht="15" hidden="false" customHeight="false" outlineLevel="0" collapsed="false">
      <c r="A2656" s="124"/>
      <c r="B2656" s="443" t="s">
        <v>316</v>
      </c>
      <c r="C2656" s="41" t="s">
        <v>12</v>
      </c>
      <c r="D2656" s="228" t="n">
        <v>1</v>
      </c>
      <c r="E2656" s="30"/>
      <c r="F2656" s="166" t="n">
        <f aca="false">E2656*D2656</f>
        <v>0</v>
      </c>
    </row>
    <row r="2657" s="167" customFormat="true" ht="45" hidden="false" customHeight="false" outlineLevel="0" collapsed="false">
      <c r="A2657" s="112" t="s">
        <v>32</v>
      </c>
      <c r="B2657" s="172" t="s">
        <v>321</v>
      </c>
      <c r="C2657" s="37"/>
      <c r="D2657" s="37"/>
      <c r="E2657" s="30"/>
      <c r="F2657" s="166" t="n">
        <f aca="false">E2657*D2657</f>
        <v>0</v>
      </c>
    </row>
    <row r="2658" s="167" customFormat="true" ht="48.25" hidden="false" customHeight="true" outlineLevel="0" collapsed="false">
      <c r="A2658" s="78"/>
      <c r="B2658" s="173" t="s">
        <v>1065</v>
      </c>
      <c r="C2658" s="79"/>
      <c r="D2658" s="79"/>
      <c r="E2658" s="30"/>
      <c r="F2658" s="166" t="n">
        <f aca="false">E2658*D2658</f>
        <v>0</v>
      </c>
    </row>
    <row r="2659" s="167" customFormat="true" ht="15" hidden="false" customHeight="false" outlineLevel="0" collapsed="false">
      <c r="A2659" s="78"/>
      <c r="B2659" s="174" t="s">
        <v>323</v>
      </c>
      <c r="C2659" s="41"/>
      <c r="D2659" s="41"/>
      <c r="E2659" s="30"/>
      <c r="F2659" s="166" t="n">
        <f aca="false">E2659*D2659</f>
        <v>0</v>
      </c>
    </row>
    <row r="2660" s="167" customFormat="true" ht="15" hidden="false" customHeight="false" outlineLevel="0" collapsed="false">
      <c r="A2660" s="124"/>
      <c r="B2660" s="443" t="s">
        <v>316</v>
      </c>
      <c r="C2660" s="41" t="s">
        <v>12</v>
      </c>
      <c r="D2660" s="228" t="n">
        <v>1</v>
      </c>
      <c r="E2660" s="30"/>
      <c r="F2660" s="166" t="n">
        <f aca="false">E2660*D2660</f>
        <v>0</v>
      </c>
    </row>
    <row r="2661" s="454" customFormat="true" ht="45" hidden="false" customHeight="false" outlineLevel="0" collapsed="false">
      <c r="A2661" s="449" t="s">
        <v>34</v>
      </c>
      <c r="B2661" s="554" t="s">
        <v>325</v>
      </c>
      <c r="C2661" s="451"/>
      <c r="D2661" s="452"/>
      <c r="E2661" s="30"/>
      <c r="F2661" s="166" t="n">
        <f aca="false">E2661*D2661</f>
        <v>0</v>
      </c>
      <c r="G2661" s="453"/>
      <c r="H2661" s="453"/>
      <c r="I2661" s="453"/>
      <c r="J2661" s="453"/>
      <c r="K2661" s="453"/>
      <c r="L2661" s="453"/>
      <c r="M2661" s="453"/>
      <c r="N2661" s="453"/>
      <c r="O2661" s="453"/>
      <c r="P2661" s="453"/>
      <c r="Q2661" s="453"/>
      <c r="R2661" s="453"/>
      <c r="S2661" s="453"/>
      <c r="T2661" s="453"/>
      <c r="U2661" s="453"/>
      <c r="V2661" s="453"/>
      <c r="W2661" s="453"/>
      <c r="X2661" s="453"/>
      <c r="Y2661" s="453"/>
      <c r="Z2661" s="453"/>
      <c r="AA2661" s="453"/>
      <c r="AB2661" s="453"/>
      <c r="AC2661" s="453"/>
      <c r="AD2661" s="453"/>
      <c r="AE2661" s="453"/>
      <c r="AF2661" s="453"/>
      <c r="AG2661" s="453"/>
      <c r="AH2661" s="453"/>
      <c r="AI2661" s="453"/>
      <c r="AJ2661" s="453"/>
      <c r="AK2661" s="453"/>
      <c r="AL2661" s="453"/>
      <c r="AM2661" s="453"/>
      <c r="AN2661" s="453"/>
      <c r="AO2661" s="453"/>
      <c r="AP2661" s="453"/>
      <c r="AQ2661" s="453"/>
      <c r="AR2661" s="453"/>
      <c r="AS2661" s="453"/>
      <c r="AT2661" s="453"/>
      <c r="AU2661" s="453"/>
      <c r="AV2661" s="453"/>
      <c r="AW2661" s="453"/>
      <c r="AX2661" s="453"/>
      <c r="AY2661" s="453"/>
      <c r="AZ2661" s="453"/>
      <c r="BA2661" s="453"/>
      <c r="BB2661" s="453"/>
      <c r="BC2661" s="453"/>
      <c r="BD2661" s="453"/>
      <c r="BE2661" s="453"/>
      <c r="BF2661" s="453"/>
      <c r="BG2661" s="453"/>
      <c r="BH2661" s="453"/>
      <c r="BI2661" s="453"/>
      <c r="BJ2661" s="453"/>
      <c r="BK2661" s="453"/>
      <c r="BL2661" s="453"/>
      <c r="BM2661" s="453"/>
      <c r="BN2661" s="453"/>
      <c r="BO2661" s="453"/>
      <c r="BP2661" s="453"/>
      <c r="BQ2661" s="453"/>
      <c r="BR2661" s="453"/>
      <c r="BS2661" s="453"/>
      <c r="BT2661" s="453"/>
      <c r="BU2661" s="453"/>
      <c r="BV2661" s="453"/>
      <c r="BW2661" s="453"/>
      <c r="BX2661" s="453"/>
      <c r="BY2661" s="453"/>
      <c r="BZ2661" s="453"/>
      <c r="CA2661" s="453"/>
      <c r="CB2661" s="453"/>
      <c r="CC2661" s="453"/>
      <c r="CD2661" s="453"/>
      <c r="CE2661" s="453"/>
      <c r="CF2661" s="453"/>
      <c r="CG2661" s="453"/>
      <c r="CH2661" s="453"/>
      <c r="CI2661" s="453"/>
      <c r="CJ2661" s="453"/>
      <c r="CK2661" s="453"/>
      <c r="CL2661" s="453"/>
      <c r="CM2661" s="453"/>
      <c r="CN2661" s="453"/>
      <c r="CO2661" s="453"/>
      <c r="CP2661" s="453"/>
      <c r="CQ2661" s="453"/>
      <c r="CR2661" s="453"/>
      <c r="CS2661" s="453"/>
      <c r="CT2661" s="453"/>
      <c r="CU2661" s="453"/>
      <c r="CV2661" s="453"/>
      <c r="CW2661" s="453"/>
      <c r="CX2661" s="453"/>
      <c r="CY2661" s="453"/>
      <c r="CZ2661" s="453"/>
      <c r="DA2661" s="453"/>
      <c r="DB2661" s="453"/>
      <c r="DC2661" s="453"/>
      <c r="DD2661" s="453"/>
      <c r="DE2661" s="453"/>
      <c r="DF2661" s="453"/>
      <c r="DG2661" s="453"/>
      <c r="DH2661" s="453"/>
      <c r="DI2661" s="453"/>
      <c r="DJ2661" s="453"/>
      <c r="DK2661" s="453"/>
      <c r="DL2661" s="453"/>
      <c r="DM2661" s="453"/>
      <c r="DN2661" s="453"/>
      <c r="DO2661" s="453"/>
      <c r="DP2661" s="453"/>
      <c r="DQ2661" s="453"/>
      <c r="DR2661" s="453"/>
      <c r="DS2661" s="453"/>
      <c r="DT2661" s="453"/>
      <c r="DU2661" s="453"/>
      <c r="DV2661" s="453"/>
      <c r="DW2661" s="453"/>
      <c r="DX2661" s="453"/>
      <c r="DY2661" s="453"/>
      <c r="DZ2661" s="453"/>
      <c r="EA2661" s="453"/>
      <c r="EB2661" s="453"/>
      <c r="EC2661" s="453"/>
      <c r="ED2661" s="453"/>
      <c r="EE2661" s="453"/>
      <c r="EF2661" s="453"/>
      <c r="EG2661" s="453"/>
      <c r="EH2661" s="453"/>
      <c r="EI2661" s="453"/>
      <c r="EJ2661" s="453"/>
      <c r="EK2661" s="453"/>
      <c r="EL2661" s="453"/>
      <c r="EM2661" s="453"/>
      <c r="EN2661" s="453"/>
      <c r="EO2661" s="453"/>
      <c r="EP2661" s="453"/>
      <c r="EQ2661" s="453"/>
      <c r="ER2661" s="453"/>
      <c r="ES2661" s="453"/>
      <c r="ET2661" s="453"/>
      <c r="EU2661" s="453"/>
      <c r="EV2661" s="453"/>
      <c r="EW2661" s="453"/>
      <c r="EX2661" s="453"/>
      <c r="EY2661" s="453"/>
      <c r="EZ2661" s="453"/>
      <c r="FA2661" s="453"/>
      <c r="FB2661" s="453"/>
      <c r="FC2661" s="453"/>
      <c r="FD2661" s="453"/>
      <c r="FE2661" s="453"/>
      <c r="FF2661" s="453"/>
      <c r="FG2661" s="453"/>
      <c r="FH2661" s="453"/>
      <c r="FI2661" s="453"/>
      <c r="FJ2661" s="453"/>
      <c r="FK2661" s="453"/>
      <c r="FL2661" s="453"/>
      <c r="FM2661" s="453"/>
      <c r="FN2661" s="453"/>
      <c r="FO2661" s="453"/>
      <c r="FP2661" s="453"/>
      <c r="FQ2661" s="453"/>
      <c r="FR2661" s="453"/>
      <c r="FS2661" s="453"/>
      <c r="FT2661" s="453"/>
      <c r="FU2661" s="453"/>
      <c r="FV2661" s="453"/>
      <c r="FW2661" s="453"/>
      <c r="FX2661" s="453"/>
      <c r="FY2661" s="453"/>
      <c r="FZ2661" s="453"/>
      <c r="GA2661" s="453"/>
      <c r="GB2661" s="453"/>
      <c r="GC2661" s="453"/>
      <c r="GD2661" s="453"/>
      <c r="GE2661" s="453"/>
      <c r="GF2661" s="453"/>
      <c r="GG2661" s="453"/>
      <c r="GH2661" s="453"/>
      <c r="GI2661" s="453"/>
      <c r="GJ2661" s="453"/>
      <c r="GK2661" s="453"/>
      <c r="GL2661" s="453"/>
      <c r="GM2661" s="453"/>
      <c r="GN2661" s="453"/>
      <c r="GO2661" s="453"/>
      <c r="GP2661" s="453"/>
      <c r="GQ2661" s="453"/>
      <c r="GR2661" s="453"/>
      <c r="GS2661" s="453"/>
      <c r="GT2661" s="453"/>
      <c r="GU2661" s="453"/>
      <c r="GV2661" s="453"/>
      <c r="GW2661" s="453"/>
      <c r="GX2661" s="453"/>
      <c r="GY2661" s="453"/>
      <c r="GZ2661" s="453"/>
      <c r="HA2661" s="453"/>
      <c r="HB2661" s="453"/>
      <c r="HC2661" s="453"/>
      <c r="HD2661" s="453"/>
      <c r="HE2661" s="453"/>
      <c r="HF2661" s="453"/>
      <c r="HG2661" s="453"/>
    </row>
    <row r="2662" s="454" customFormat="true" ht="51.75" hidden="false" customHeight="true" outlineLevel="0" collapsed="false">
      <c r="A2662" s="455"/>
      <c r="B2662" s="462" t="s">
        <v>1066</v>
      </c>
      <c r="C2662" s="463"/>
      <c r="D2662" s="464"/>
      <c r="E2662" s="30"/>
      <c r="F2662" s="166" t="n">
        <f aca="false">E2662*D2662</f>
        <v>0</v>
      </c>
      <c r="G2662" s="453"/>
      <c r="H2662" s="453"/>
      <c r="I2662" s="453"/>
      <c r="J2662" s="453"/>
      <c r="K2662" s="453"/>
      <c r="L2662" s="453"/>
      <c r="M2662" s="453"/>
      <c r="N2662" s="453"/>
      <c r="O2662" s="453"/>
      <c r="P2662" s="453"/>
      <c r="Q2662" s="453"/>
      <c r="R2662" s="453"/>
      <c r="S2662" s="453"/>
      <c r="T2662" s="453"/>
      <c r="U2662" s="453"/>
      <c r="V2662" s="453"/>
      <c r="W2662" s="453"/>
      <c r="X2662" s="453"/>
      <c r="Y2662" s="453"/>
      <c r="Z2662" s="453"/>
      <c r="AA2662" s="453"/>
      <c r="AB2662" s="453"/>
      <c r="AC2662" s="453"/>
      <c r="AD2662" s="453"/>
      <c r="AE2662" s="453"/>
      <c r="AF2662" s="453"/>
      <c r="AG2662" s="453"/>
      <c r="AH2662" s="453"/>
      <c r="AI2662" s="453"/>
      <c r="AJ2662" s="453"/>
      <c r="AK2662" s="453"/>
      <c r="AL2662" s="453"/>
      <c r="AM2662" s="453"/>
      <c r="AN2662" s="453"/>
      <c r="AO2662" s="453"/>
      <c r="AP2662" s="453"/>
      <c r="AQ2662" s="453"/>
      <c r="AR2662" s="453"/>
      <c r="AS2662" s="453"/>
      <c r="AT2662" s="453"/>
      <c r="AU2662" s="453"/>
      <c r="AV2662" s="453"/>
      <c r="AW2662" s="453"/>
      <c r="AX2662" s="453"/>
      <c r="AY2662" s="453"/>
      <c r="AZ2662" s="453"/>
      <c r="BA2662" s="453"/>
      <c r="BB2662" s="453"/>
      <c r="BC2662" s="453"/>
      <c r="BD2662" s="453"/>
      <c r="BE2662" s="453"/>
      <c r="BF2662" s="453"/>
      <c r="BG2662" s="453"/>
      <c r="BH2662" s="453"/>
      <c r="BI2662" s="453"/>
      <c r="BJ2662" s="453"/>
      <c r="BK2662" s="453"/>
      <c r="BL2662" s="453"/>
      <c r="BM2662" s="453"/>
      <c r="BN2662" s="453"/>
      <c r="BO2662" s="453"/>
      <c r="BP2662" s="453"/>
      <c r="BQ2662" s="453"/>
      <c r="BR2662" s="453"/>
      <c r="BS2662" s="453"/>
      <c r="BT2662" s="453"/>
      <c r="BU2662" s="453"/>
      <c r="BV2662" s="453"/>
      <c r="BW2662" s="453"/>
      <c r="BX2662" s="453"/>
      <c r="BY2662" s="453"/>
      <c r="BZ2662" s="453"/>
      <c r="CA2662" s="453"/>
      <c r="CB2662" s="453"/>
      <c r="CC2662" s="453"/>
      <c r="CD2662" s="453"/>
      <c r="CE2662" s="453"/>
      <c r="CF2662" s="453"/>
      <c r="CG2662" s="453"/>
      <c r="CH2662" s="453"/>
      <c r="CI2662" s="453"/>
      <c r="CJ2662" s="453"/>
      <c r="CK2662" s="453"/>
      <c r="CL2662" s="453"/>
      <c r="CM2662" s="453"/>
      <c r="CN2662" s="453"/>
      <c r="CO2662" s="453"/>
      <c r="CP2662" s="453"/>
      <c r="CQ2662" s="453"/>
      <c r="CR2662" s="453"/>
      <c r="CS2662" s="453"/>
      <c r="CT2662" s="453"/>
      <c r="CU2662" s="453"/>
      <c r="CV2662" s="453"/>
      <c r="CW2662" s="453"/>
      <c r="CX2662" s="453"/>
      <c r="CY2662" s="453"/>
      <c r="CZ2662" s="453"/>
      <c r="DA2662" s="453"/>
      <c r="DB2662" s="453"/>
      <c r="DC2662" s="453"/>
      <c r="DD2662" s="453"/>
      <c r="DE2662" s="453"/>
      <c r="DF2662" s="453"/>
      <c r="DG2662" s="453"/>
      <c r="DH2662" s="453"/>
      <c r="DI2662" s="453"/>
      <c r="DJ2662" s="453"/>
      <c r="DK2662" s="453"/>
      <c r="DL2662" s="453"/>
      <c r="DM2662" s="453"/>
      <c r="DN2662" s="453"/>
      <c r="DO2662" s="453"/>
      <c r="DP2662" s="453"/>
      <c r="DQ2662" s="453"/>
      <c r="DR2662" s="453"/>
      <c r="DS2662" s="453"/>
      <c r="DT2662" s="453"/>
      <c r="DU2662" s="453"/>
      <c r="DV2662" s="453"/>
      <c r="DW2662" s="453"/>
      <c r="DX2662" s="453"/>
      <c r="DY2662" s="453"/>
      <c r="DZ2662" s="453"/>
      <c r="EA2662" s="453"/>
      <c r="EB2662" s="453"/>
      <c r="EC2662" s="453"/>
      <c r="ED2662" s="453"/>
      <c r="EE2662" s="453"/>
      <c r="EF2662" s="453"/>
      <c r="EG2662" s="453"/>
      <c r="EH2662" s="453"/>
      <c r="EI2662" s="453"/>
      <c r="EJ2662" s="453"/>
      <c r="EK2662" s="453"/>
      <c r="EL2662" s="453"/>
      <c r="EM2662" s="453"/>
      <c r="EN2662" s="453"/>
      <c r="EO2662" s="453"/>
      <c r="EP2662" s="453"/>
      <c r="EQ2662" s="453"/>
      <c r="ER2662" s="453"/>
      <c r="ES2662" s="453"/>
      <c r="ET2662" s="453"/>
      <c r="EU2662" s="453"/>
      <c r="EV2662" s="453"/>
      <c r="EW2662" s="453"/>
      <c r="EX2662" s="453"/>
      <c r="EY2662" s="453"/>
      <c r="EZ2662" s="453"/>
      <c r="FA2662" s="453"/>
      <c r="FB2662" s="453"/>
      <c r="FC2662" s="453"/>
      <c r="FD2662" s="453"/>
      <c r="FE2662" s="453"/>
      <c r="FF2662" s="453"/>
      <c r="FG2662" s="453"/>
      <c r="FH2662" s="453"/>
      <c r="FI2662" s="453"/>
      <c r="FJ2662" s="453"/>
      <c r="FK2662" s="453"/>
      <c r="FL2662" s="453"/>
      <c r="FM2662" s="453"/>
      <c r="FN2662" s="453"/>
      <c r="FO2662" s="453"/>
      <c r="FP2662" s="453"/>
      <c r="FQ2662" s="453"/>
      <c r="FR2662" s="453"/>
      <c r="FS2662" s="453"/>
      <c r="FT2662" s="453"/>
      <c r="FU2662" s="453"/>
      <c r="FV2662" s="453"/>
      <c r="FW2662" s="453"/>
      <c r="FX2662" s="453"/>
      <c r="FY2662" s="453"/>
      <c r="FZ2662" s="453"/>
      <c r="GA2662" s="453"/>
      <c r="GB2662" s="453"/>
      <c r="GC2662" s="453"/>
      <c r="GD2662" s="453"/>
      <c r="GE2662" s="453"/>
      <c r="GF2662" s="453"/>
      <c r="GG2662" s="453"/>
      <c r="GH2662" s="453"/>
      <c r="GI2662" s="453"/>
      <c r="GJ2662" s="453"/>
      <c r="GK2662" s="453"/>
      <c r="GL2662" s="453"/>
      <c r="GM2662" s="453"/>
      <c r="GN2662" s="453"/>
      <c r="GO2662" s="453"/>
      <c r="GP2662" s="453"/>
      <c r="GQ2662" s="453"/>
      <c r="GR2662" s="453"/>
      <c r="GS2662" s="453"/>
      <c r="GT2662" s="453"/>
      <c r="GU2662" s="453"/>
      <c r="GV2662" s="453"/>
      <c r="GW2662" s="453"/>
      <c r="GX2662" s="453"/>
      <c r="GY2662" s="453"/>
      <c r="GZ2662" s="453"/>
      <c r="HA2662" s="453"/>
      <c r="HB2662" s="453"/>
      <c r="HC2662" s="453"/>
      <c r="HD2662" s="453"/>
      <c r="HE2662" s="453"/>
      <c r="HF2662" s="453"/>
      <c r="HG2662" s="453"/>
    </row>
    <row r="2663" s="454" customFormat="true" ht="15" hidden="false" customHeight="false" outlineLevel="0" collapsed="false">
      <c r="A2663" s="455"/>
      <c r="B2663" s="540" t="s">
        <v>327</v>
      </c>
      <c r="C2663" s="525"/>
      <c r="D2663" s="526"/>
      <c r="E2663" s="30"/>
      <c r="F2663" s="166" t="n">
        <f aca="false">E2663*D2663</f>
        <v>0</v>
      </c>
      <c r="G2663" s="453"/>
      <c r="H2663" s="453"/>
      <c r="I2663" s="453"/>
      <c r="J2663" s="453"/>
      <c r="K2663" s="453"/>
      <c r="L2663" s="453"/>
      <c r="M2663" s="453"/>
      <c r="N2663" s="453"/>
      <c r="O2663" s="453"/>
      <c r="P2663" s="453"/>
      <c r="Q2663" s="453"/>
      <c r="R2663" s="453"/>
      <c r="S2663" s="453"/>
      <c r="T2663" s="453"/>
      <c r="U2663" s="453"/>
      <c r="V2663" s="453"/>
      <c r="W2663" s="453"/>
      <c r="X2663" s="453"/>
      <c r="Y2663" s="453"/>
      <c r="Z2663" s="453"/>
      <c r="AA2663" s="453"/>
      <c r="AB2663" s="453"/>
      <c r="AC2663" s="453"/>
      <c r="AD2663" s="453"/>
      <c r="AE2663" s="453"/>
      <c r="AF2663" s="453"/>
      <c r="AG2663" s="453"/>
      <c r="AH2663" s="453"/>
      <c r="AI2663" s="453"/>
      <c r="AJ2663" s="453"/>
      <c r="AK2663" s="453"/>
      <c r="AL2663" s="453"/>
      <c r="AM2663" s="453"/>
      <c r="AN2663" s="453"/>
      <c r="AO2663" s="453"/>
      <c r="AP2663" s="453"/>
      <c r="AQ2663" s="453"/>
      <c r="AR2663" s="453"/>
      <c r="AS2663" s="453"/>
      <c r="AT2663" s="453"/>
      <c r="AU2663" s="453"/>
      <c r="AV2663" s="453"/>
      <c r="AW2663" s="453"/>
      <c r="AX2663" s="453"/>
      <c r="AY2663" s="453"/>
      <c r="AZ2663" s="453"/>
      <c r="BA2663" s="453"/>
      <c r="BB2663" s="453"/>
      <c r="BC2663" s="453"/>
      <c r="BD2663" s="453"/>
      <c r="BE2663" s="453"/>
      <c r="BF2663" s="453"/>
      <c r="BG2663" s="453"/>
      <c r="BH2663" s="453"/>
      <c r="BI2663" s="453"/>
      <c r="BJ2663" s="453"/>
      <c r="BK2663" s="453"/>
      <c r="BL2663" s="453"/>
      <c r="BM2663" s="453"/>
      <c r="BN2663" s="453"/>
      <c r="BO2663" s="453"/>
      <c r="BP2663" s="453"/>
      <c r="BQ2663" s="453"/>
      <c r="BR2663" s="453"/>
      <c r="BS2663" s="453"/>
      <c r="BT2663" s="453"/>
      <c r="BU2663" s="453"/>
      <c r="BV2663" s="453"/>
      <c r="BW2663" s="453"/>
      <c r="BX2663" s="453"/>
      <c r="BY2663" s="453"/>
      <c r="BZ2663" s="453"/>
      <c r="CA2663" s="453"/>
      <c r="CB2663" s="453"/>
      <c r="CC2663" s="453"/>
      <c r="CD2663" s="453"/>
      <c r="CE2663" s="453"/>
      <c r="CF2663" s="453"/>
      <c r="CG2663" s="453"/>
      <c r="CH2663" s="453"/>
      <c r="CI2663" s="453"/>
      <c r="CJ2663" s="453"/>
      <c r="CK2663" s="453"/>
      <c r="CL2663" s="453"/>
      <c r="CM2663" s="453"/>
      <c r="CN2663" s="453"/>
      <c r="CO2663" s="453"/>
      <c r="CP2663" s="453"/>
      <c r="CQ2663" s="453"/>
      <c r="CR2663" s="453"/>
      <c r="CS2663" s="453"/>
      <c r="CT2663" s="453"/>
      <c r="CU2663" s="453"/>
      <c r="CV2663" s="453"/>
      <c r="CW2663" s="453"/>
      <c r="CX2663" s="453"/>
      <c r="CY2663" s="453"/>
      <c r="CZ2663" s="453"/>
      <c r="DA2663" s="453"/>
      <c r="DB2663" s="453"/>
      <c r="DC2663" s="453"/>
      <c r="DD2663" s="453"/>
      <c r="DE2663" s="453"/>
      <c r="DF2663" s="453"/>
      <c r="DG2663" s="453"/>
      <c r="DH2663" s="453"/>
      <c r="DI2663" s="453"/>
      <c r="DJ2663" s="453"/>
      <c r="DK2663" s="453"/>
      <c r="DL2663" s="453"/>
      <c r="DM2663" s="453"/>
      <c r="DN2663" s="453"/>
      <c r="DO2663" s="453"/>
      <c r="DP2663" s="453"/>
      <c r="DQ2663" s="453"/>
      <c r="DR2663" s="453"/>
      <c r="DS2663" s="453"/>
      <c r="DT2663" s="453"/>
      <c r="DU2663" s="453"/>
      <c r="DV2663" s="453"/>
      <c r="DW2663" s="453"/>
      <c r="DX2663" s="453"/>
      <c r="DY2663" s="453"/>
      <c r="DZ2663" s="453"/>
      <c r="EA2663" s="453"/>
      <c r="EB2663" s="453"/>
      <c r="EC2663" s="453"/>
      <c r="ED2663" s="453"/>
      <c r="EE2663" s="453"/>
      <c r="EF2663" s="453"/>
      <c r="EG2663" s="453"/>
      <c r="EH2663" s="453"/>
      <c r="EI2663" s="453"/>
      <c r="EJ2663" s="453"/>
      <c r="EK2663" s="453"/>
      <c r="EL2663" s="453"/>
      <c r="EM2663" s="453"/>
      <c r="EN2663" s="453"/>
      <c r="EO2663" s="453"/>
      <c r="EP2663" s="453"/>
      <c r="EQ2663" s="453"/>
      <c r="ER2663" s="453"/>
      <c r="ES2663" s="453"/>
      <c r="ET2663" s="453"/>
      <c r="EU2663" s="453"/>
      <c r="EV2663" s="453"/>
      <c r="EW2663" s="453"/>
      <c r="EX2663" s="453"/>
      <c r="EY2663" s="453"/>
      <c r="EZ2663" s="453"/>
      <c r="FA2663" s="453"/>
      <c r="FB2663" s="453"/>
      <c r="FC2663" s="453"/>
      <c r="FD2663" s="453"/>
      <c r="FE2663" s="453"/>
      <c r="FF2663" s="453"/>
      <c r="FG2663" s="453"/>
      <c r="FH2663" s="453"/>
      <c r="FI2663" s="453"/>
      <c r="FJ2663" s="453"/>
      <c r="FK2663" s="453"/>
      <c r="FL2663" s="453"/>
      <c r="FM2663" s="453"/>
      <c r="FN2663" s="453"/>
      <c r="FO2663" s="453"/>
      <c r="FP2663" s="453"/>
      <c r="FQ2663" s="453"/>
      <c r="FR2663" s="453"/>
      <c r="FS2663" s="453"/>
      <c r="FT2663" s="453"/>
      <c r="FU2663" s="453"/>
      <c r="FV2663" s="453"/>
      <c r="FW2663" s="453"/>
      <c r="FX2663" s="453"/>
      <c r="FY2663" s="453"/>
      <c r="FZ2663" s="453"/>
      <c r="GA2663" s="453"/>
      <c r="GB2663" s="453"/>
      <c r="GC2663" s="453"/>
      <c r="GD2663" s="453"/>
      <c r="GE2663" s="453"/>
      <c r="GF2663" s="453"/>
      <c r="GG2663" s="453"/>
      <c r="GH2663" s="453"/>
      <c r="GI2663" s="453"/>
      <c r="GJ2663" s="453"/>
      <c r="GK2663" s="453"/>
      <c r="GL2663" s="453"/>
      <c r="GM2663" s="453"/>
      <c r="GN2663" s="453"/>
      <c r="GO2663" s="453"/>
      <c r="GP2663" s="453"/>
      <c r="GQ2663" s="453"/>
      <c r="GR2663" s="453"/>
      <c r="GS2663" s="453"/>
      <c r="GT2663" s="453"/>
      <c r="GU2663" s="453"/>
      <c r="GV2663" s="453"/>
      <c r="GW2663" s="453"/>
      <c r="GX2663" s="453"/>
      <c r="GY2663" s="453"/>
      <c r="GZ2663" s="453"/>
      <c r="HA2663" s="453"/>
      <c r="HB2663" s="453"/>
      <c r="HC2663" s="453"/>
      <c r="HD2663" s="453"/>
      <c r="HE2663" s="453"/>
      <c r="HF2663" s="453"/>
      <c r="HG2663" s="453"/>
    </row>
    <row r="2664" s="454" customFormat="true" ht="15" hidden="false" customHeight="false" outlineLevel="0" collapsed="false">
      <c r="A2664" s="455"/>
      <c r="B2664" s="472" t="s">
        <v>328</v>
      </c>
      <c r="C2664" s="28" t="s">
        <v>12</v>
      </c>
      <c r="D2664" s="28" t="n">
        <v>1</v>
      </c>
      <c r="E2664" s="30"/>
      <c r="F2664" s="166" t="n">
        <f aca="false">E2664*D2664</f>
        <v>0</v>
      </c>
      <c r="G2664" s="453"/>
      <c r="H2664" s="453"/>
      <c r="I2664" s="453"/>
      <c r="J2664" s="453"/>
      <c r="K2664" s="453"/>
      <c r="L2664" s="453"/>
      <c r="M2664" s="453"/>
      <c r="N2664" s="453"/>
      <c r="O2664" s="453"/>
      <c r="P2664" s="453"/>
      <c r="Q2664" s="453"/>
      <c r="R2664" s="453"/>
      <c r="S2664" s="453"/>
      <c r="T2664" s="453"/>
      <c r="U2664" s="453"/>
      <c r="V2664" s="453"/>
      <c r="W2664" s="453"/>
      <c r="X2664" s="453"/>
      <c r="Y2664" s="453"/>
      <c r="Z2664" s="453"/>
      <c r="AA2664" s="453"/>
      <c r="AB2664" s="453"/>
      <c r="AC2664" s="453"/>
      <c r="AD2664" s="453"/>
      <c r="AE2664" s="453"/>
      <c r="AF2664" s="453"/>
      <c r="AG2664" s="453"/>
      <c r="AH2664" s="453"/>
      <c r="AI2664" s="453"/>
      <c r="AJ2664" s="453"/>
      <c r="AK2664" s="453"/>
      <c r="AL2664" s="453"/>
      <c r="AM2664" s="453"/>
      <c r="AN2664" s="453"/>
      <c r="AO2664" s="453"/>
      <c r="AP2664" s="453"/>
      <c r="AQ2664" s="453"/>
      <c r="AR2664" s="453"/>
      <c r="AS2664" s="453"/>
      <c r="AT2664" s="453"/>
      <c r="AU2664" s="453"/>
      <c r="AV2664" s="453"/>
      <c r="AW2664" s="453"/>
      <c r="AX2664" s="453"/>
      <c r="AY2664" s="453"/>
      <c r="AZ2664" s="453"/>
      <c r="BA2664" s="453"/>
      <c r="BB2664" s="453"/>
      <c r="BC2664" s="453"/>
      <c r="BD2664" s="453"/>
      <c r="BE2664" s="453"/>
      <c r="BF2664" s="453"/>
      <c r="BG2664" s="453"/>
      <c r="BH2664" s="453"/>
      <c r="BI2664" s="453"/>
      <c r="BJ2664" s="453"/>
      <c r="BK2664" s="453"/>
      <c r="BL2664" s="453"/>
      <c r="BM2664" s="453"/>
      <c r="BN2664" s="453"/>
      <c r="BO2664" s="453"/>
      <c r="BP2664" s="453"/>
      <c r="BQ2664" s="453"/>
      <c r="BR2664" s="453"/>
      <c r="BS2664" s="453"/>
      <c r="BT2664" s="453"/>
      <c r="BU2664" s="453"/>
      <c r="BV2664" s="453"/>
      <c r="BW2664" s="453"/>
      <c r="BX2664" s="453"/>
      <c r="BY2664" s="453"/>
      <c r="BZ2664" s="453"/>
      <c r="CA2664" s="453"/>
      <c r="CB2664" s="453"/>
      <c r="CC2664" s="453"/>
      <c r="CD2664" s="453"/>
      <c r="CE2664" s="453"/>
      <c r="CF2664" s="453"/>
      <c r="CG2664" s="453"/>
      <c r="CH2664" s="453"/>
      <c r="CI2664" s="453"/>
      <c r="CJ2664" s="453"/>
      <c r="CK2664" s="453"/>
      <c r="CL2664" s="453"/>
      <c r="CM2664" s="453"/>
      <c r="CN2664" s="453"/>
      <c r="CO2664" s="453"/>
      <c r="CP2664" s="453"/>
      <c r="CQ2664" s="453"/>
      <c r="CR2664" s="453"/>
      <c r="CS2664" s="453"/>
      <c r="CT2664" s="453"/>
      <c r="CU2664" s="453"/>
      <c r="CV2664" s="453"/>
      <c r="CW2664" s="453"/>
      <c r="CX2664" s="453"/>
      <c r="CY2664" s="453"/>
      <c r="CZ2664" s="453"/>
      <c r="DA2664" s="453"/>
      <c r="DB2664" s="453"/>
      <c r="DC2664" s="453"/>
      <c r="DD2664" s="453"/>
      <c r="DE2664" s="453"/>
      <c r="DF2664" s="453"/>
      <c r="DG2664" s="453"/>
      <c r="DH2664" s="453"/>
      <c r="DI2664" s="453"/>
      <c r="DJ2664" s="453"/>
      <c r="DK2664" s="453"/>
      <c r="DL2664" s="453"/>
      <c r="DM2664" s="453"/>
      <c r="DN2664" s="453"/>
      <c r="DO2664" s="453"/>
      <c r="DP2664" s="453"/>
      <c r="DQ2664" s="453"/>
      <c r="DR2664" s="453"/>
      <c r="DS2664" s="453"/>
      <c r="DT2664" s="453"/>
      <c r="DU2664" s="453"/>
      <c r="DV2664" s="453"/>
      <c r="DW2664" s="453"/>
      <c r="DX2664" s="453"/>
      <c r="DY2664" s="453"/>
      <c r="DZ2664" s="453"/>
      <c r="EA2664" s="453"/>
      <c r="EB2664" s="453"/>
      <c r="EC2664" s="453"/>
      <c r="ED2664" s="453"/>
      <c r="EE2664" s="453"/>
      <c r="EF2664" s="453"/>
      <c r="EG2664" s="453"/>
      <c r="EH2664" s="453"/>
      <c r="EI2664" s="453"/>
      <c r="EJ2664" s="453"/>
      <c r="EK2664" s="453"/>
      <c r="EL2664" s="453"/>
      <c r="EM2664" s="453"/>
      <c r="EN2664" s="453"/>
      <c r="EO2664" s="453"/>
      <c r="EP2664" s="453"/>
      <c r="EQ2664" s="453"/>
      <c r="ER2664" s="453"/>
      <c r="ES2664" s="453"/>
      <c r="ET2664" s="453"/>
      <c r="EU2664" s="453"/>
      <c r="EV2664" s="453"/>
      <c r="EW2664" s="453"/>
      <c r="EX2664" s="453"/>
      <c r="EY2664" s="453"/>
      <c r="EZ2664" s="453"/>
      <c r="FA2664" s="453"/>
      <c r="FB2664" s="453"/>
      <c r="FC2664" s="453"/>
      <c r="FD2664" s="453"/>
      <c r="FE2664" s="453"/>
      <c r="FF2664" s="453"/>
      <c r="FG2664" s="453"/>
      <c r="FH2664" s="453"/>
      <c r="FI2664" s="453"/>
      <c r="FJ2664" s="453"/>
      <c r="FK2664" s="453"/>
      <c r="FL2664" s="453"/>
      <c r="FM2664" s="453"/>
      <c r="FN2664" s="453"/>
      <c r="FO2664" s="453"/>
      <c r="FP2664" s="453"/>
      <c r="FQ2664" s="453"/>
      <c r="FR2664" s="453"/>
      <c r="FS2664" s="453"/>
      <c r="FT2664" s="453"/>
      <c r="FU2664" s="453"/>
      <c r="FV2664" s="453"/>
      <c r="FW2664" s="453"/>
      <c r="FX2664" s="453"/>
      <c r="FY2664" s="453"/>
      <c r="FZ2664" s="453"/>
      <c r="GA2664" s="453"/>
      <c r="GB2664" s="453"/>
      <c r="GC2664" s="453"/>
      <c r="GD2664" s="453"/>
      <c r="GE2664" s="453"/>
      <c r="GF2664" s="453"/>
      <c r="GG2664" s="453"/>
      <c r="GH2664" s="453"/>
      <c r="GI2664" s="453"/>
      <c r="GJ2664" s="453"/>
      <c r="GK2664" s="453"/>
      <c r="GL2664" s="453"/>
      <c r="GM2664" s="453"/>
      <c r="GN2664" s="453"/>
      <c r="GO2664" s="453"/>
      <c r="GP2664" s="453"/>
      <c r="GQ2664" s="453"/>
      <c r="GR2664" s="453"/>
      <c r="GS2664" s="453"/>
      <c r="GT2664" s="453"/>
      <c r="GU2664" s="453"/>
      <c r="GV2664" s="453"/>
      <c r="GW2664" s="453"/>
      <c r="GX2664" s="453"/>
      <c r="GY2664" s="453"/>
      <c r="GZ2664" s="453"/>
      <c r="HA2664" s="453"/>
      <c r="HB2664" s="453"/>
      <c r="HC2664" s="453"/>
      <c r="HD2664" s="453"/>
      <c r="HE2664" s="453"/>
      <c r="HF2664" s="453"/>
      <c r="HG2664" s="453"/>
    </row>
    <row r="2665" s="454" customFormat="true" ht="15" hidden="false" customHeight="false" outlineLevel="0" collapsed="false">
      <c r="A2665" s="455"/>
      <c r="B2665" s="472" t="s">
        <v>612</v>
      </c>
      <c r="C2665" s="28"/>
      <c r="D2665" s="28"/>
      <c r="E2665" s="30"/>
      <c r="F2665" s="166" t="n">
        <f aca="false">E2665*D2665</f>
        <v>0</v>
      </c>
      <c r="G2665" s="453"/>
      <c r="H2665" s="453"/>
      <c r="I2665" s="453"/>
      <c r="J2665" s="453"/>
      <c r="K2665" s="453"/>
      <c r="L2665" s="453"/>
      <c r="M2665" s="453"/>
      <c r="N2665" s="453"/>
      <c r="O2665" s="453"/>
      <c r="P2665" s="453"/>
      <c r="Q2665" s="453"/>
      <c r="R2665" s="453"/>
      <c r="S2665" s="453"/>
      <c r="T2665" s="453"/>
      <c r="U2665" s="453"/>
      <c r="V2665" s="453"/>
      <c r="W2665" s="453"/>
      <c r="X2665" s="453"/>
      <c r="Y2665" s="453"/>
      <c r="Z2665" s="453"/>
      <c r="AA2665" s="453"/>
      <c r="AB2665" s="453"/>
      <c r="AC2665" s="453"/>
      <c r="AD2665" s="453"/>
      <c r="AE2665" s="453"/>
      <c r="AF2665" s="453"/>
      <c r="AG2665" s="453"/>
      <c r="AH2665" s="453"/>
      <c r="AI2665" s="453"/>
      <c r="AJ2665" s="453"/>
      <c r="AK2665" s="453"/>
      <c r="AL2665" s="453"/>
      <c r="AM2665" s="453"/>
      <c r="AN2665" s="453"/>
      <c r="AO2665" s="453"/>
      <c r="AP2665" s="453"/>
      <c r="AQ2665" s="453"/>
      <c r="AR2665" s="453"/>
      <c r="AS2665" s="453"/>
      <c r="AT2665" s="453"/>
      <c r="AU2665" s="453"/>
      <c r="AV2665" s="453"/>
      <c r="AW2665" s="453"/>
      <c r="AX2665" s="453"/>
      <c r="AY2665" s="453"/>
      <c r="AZ2665" s="453"/>
      <c r="BA2665" s="453"/>
      <c r="BB2665" s="453"/>
      <c r="BC2665" s="453"/>
      <c r="BD2665" s="453"/>
      <c r="BE2665" s="453"/>
      <c r="BF2665" s="453"/>
      <c r="BG2665" s="453"/>
      <c r="BH2665" s="453"/>
      <c r="BI2665" s="453"/>
      <c r="BJ2665" s="453"/>
      <c r="BK2665" s="453"/>
      <c r="BL2665" s="453"/>
      <c r="BM2665" s="453"/>
      <c r="BN2665" s="453"/>
      <c r="BO2665" s="453"/>
      <c r="BP2665" s="453"/>
      <c r="BQ2665" s="453"/>
      <c r="BR2665" s="453"/>
      <c r="BS2665" s="453"/>
      <c r="BT2665" s="453"/>
      <c r="BU2665" s="453"/>
      <c r="BV2665" s="453"/>
      <c r="BW2665" s="453"/>
      <c r="BX2665" s="453"/>
      <c r="BY2665" s="453"/>
      <c r="BZ2665" s="453"/>
      <c r="CA2665" s="453"/>
      <c r="CB2665" s="453"/>
      <c r="CC2665" s="453"/>
      <c r="CD2665" s="453"/>
      <c r="CE2665" s="453"/>
      <c r="CF2665" s="453"/>
      <c r="CG2665" s="453"/>
      <c r="CH2665" s="453"/>
      <c r="CI2665" s="453"/>
      <c r="CJ2665" s="453"/>
      <c r="CK2665" s="453"/>
      <c r="CL2665" s="453"/>
      <c r="CM2665" s="453"/>
      <c r="CN2665" s="453"/>
      <c r="CO2665" s="453"/>
      <c r="CP2665" s="453"/>
      <c r="CQ2665" s="453"/>
      <c r="CR2665" s="453"/>
      <c r="CS2665" s="453"/>
      <c r="CT2665" s="453"/>
      <c r="CU2665" s="453"/>
      <c r="CV2665" s="453"/>
      <c r="CW2665" s="453"/>
      <c r="CX2665" s="453"/>
      <c r="CY2665" s="453"/>
      <c r="CZ2665" s="453"/>
      <c r="DA2665" s="453"/>
      <c r="DB2665" s="453"/>
      <c r="DC2665" s="453"/>
      <c r="DD2665" s="453"/>
      <c r="DE2665" s="453"/>
      <c r="DF2665" s="453"/>
      <c r="DG2665" s="453"/>
      <c r="DH2665" s="453"/>
      <c r="DI2665" s="453"/>
      <c r="DJ2665" s="453"/>
      <c r="DK2665" s="453"/>
      <c r="DL2665" s="453"/>
      <c r="DM2665" s="453"/>
      <c r="DN2665" s="453"/>
      <c r="DO2665" s="453"/>
      <c r="DP2665" s="453"/>
      <c r="DQ2665" s="453"/>
      <c r="DR2665" s="453"/>
      <c r="DS2665" s="453"/>
      <c r="DT2665" s="453"/>
      <c r="DU2665" s="453"/>
      <c r="DV2665" s="453"/>
      <c r="DW2665" s="453"/>
      <c r="DX2665" s="453"/>
      <c r="DY2665" s="453"/>
      <c r="DZ2665" s="453"/>
      <c r="EA2665" s="453"/>
      <c r="EB2665" s="453"/>
      <c r="EC2665" s="453"/>
      <c r="ED2665" s="453"/>
      <c r="EE2665" s="453"/>
      <c r="EF2665" s="453"/>
      <c r="EG2665" s="453"/>
      <c r="EH2665" s="453"/>
      <c r="EI2665" s="453"/>
      <c r="EJ2665" s="453"/>
      <c r="EK2665" s="453"/>
      <c r="EL2665" s="453"/>
      <c r="EM2665" s="453"/>
      <c r="EN2665" s="453"/>
      <c r="EO2665" s="453"/>
      <c r="EP2665" s="453"/>
      <c r="EQ2665" s="453"/>
      <c r="ER2665" s="453"/>
      <c r="ES2665" s="453"/>
      <c r="ET2665" s="453"/>
      <c r="EU2665" s="453"/>
      <c r="EV2665" s="453"/>
      <c r="EW2665" s="453"/>
      <c r="EX2665" s="453"/>
      <c r="EY2665" s="453"/>
      <c r="EZ2665" s="453"/>
      <c r="FA2665" s="453"/>
      <c r="FB2665" s="453"/>
      <c r="FC2665" s="453"/>
      <c r="FD2665" s="453"/>
      <c r="FE2665" s="453"/>
      <c r="FF2665" s="453"/>
      <c r="FG2665" s="453"/>
      <c r="FH2665" s="453"/>
      <c r="FI2665" s="453"/>
      <c r="FJ2665" s="453"/>
      <c r="FK2665" s="453"/>
      <c r="FL2665" s="453"/>
      <c r="FM2665" s="453"/>
      <c r="FN2665" s="453"/>
      <c r="FO2665" s="453"/>
      <c r="FP2665" s="453"/>
      <c r="FQ2665" s="453"/>
      <c r="FR2665" s="453"/>
      <c r="FS2665" s="453"/>
      <c r="FT2665" s="453"/>
      <c r="FU2665" s="453"/>
      <c r="FV2665" s="453"/>
      <c r="FW2665" s="453"/>
      <c r="FX2665" s="453"/>
      <c r="FY2665" s="453"/>
      <c r="FZ2665" s="453"/>
      <c r="GA2665" s="453"/>
      <c r="GB2665" s="453"/>
      <c r="GC2665" s="453"/>
      <c r="GD2665" s="453"/>
      <c r="GE2665" s="453"/>
      <c r="GF2665" s="453"/>
      <c r="GG2665" s="453"/>
      <c r="GH2665" s="453"/>
      <c r="GI2665" s="453"/>
      <c r="GJ2665" s="453"/>
      <c r="GK2665" s="453"/>
      <c r="GL2665" s="453"/>
      <c r="GM2665" s="453"/>
      <c r="GN2665" s="453"/>
      <c r="GO2665" s="453"/>
      <c r="GP2665" s="453"/>
      <c r="GQ2665" s="453"/>
      <c r="GR2665" s="453"/>
      <c r="GS2665" s="453"/>
      <c r="GT2665" s="453"/>
      <c r="GU2665" s="453"/>
      <c r="GV2665" s="453"/>
      <c r="GW2665" s="453"/>
      <c r="GX2665" s="453"/>
      <c r="GY2665" s="453"/>
      <c r="GZ2665" s="453"/>
      <c r="HA2665" s="453"/>
      <c r="HB2665" s="453"/>
      <c r="HC2665" s="453"/>
      <c r="HD2665" s="453"/>
      <c r="HE2665" s="453"/>
      <c r="HF2665" s="453"/>
      <c r="HG2665" s="453"/>
    </row>
    <row r="2666" s="454" customFormat="true" ht="15" hidden="false" customHeight="false" outlineLevel="0" collapsed="false">
      <c r="A2666" s="455"/>
      <c r="B2666" s="472" t="s">
        <v>1067</v>
      </c>
      <c r="C2666" s="28" t="s">
        <v>12</v>
      </c>
      <c r="D2666" s="28" t="n">
        <v>1</v>
      </c>
      <c r="E2666" s="30"/>
      <c r="F2666" s="166" t="n">
        <f aca="false">E2666*D2666</f>
        <v>0</v>
      </c>
      <c r="G2666" s="453"/>
      <c r="H2666" s="453"/>
      <c r="I2666" s="453"/>
      <c r="J2666" s="453"/>
      <c r="K2666" s="453"/>
      <c r="L2666" s="453"/>
      <c r="M2666" s="453"/>
      <c r="N2666" s="453"/>
      <c r="O2666" s="453"/>
      <c r="P2666" s="453"/>
      <c r="Q2666" s="453"/>
      <c r="R2666" s="453"/>
      <c r="S2666" s="453"/>
      <c r="T2666" s="453"/>
      <c r="U2666" s="453"/>
      <c r="V2666" s="453"/>
      <c r="W2666" s="453"/>
      <c r="X2666" s="453"/>
      <c r="Y2666" s="453"/>
      <c r="Z2666" s="453"/>
      <c r="AA2666" s="453"/>
      <c r="AB2666" s="453"/>
      <c r="AC2666" s="453"/>
      <c r="AD2666" s="453"/>
      <c r="AE2666" s="453"/>
      <c r="AF2666" s="453"/>
      <c r="AG2666" s="453"/>
      <c r="AH2666" s="453"/>
      <c r="AI2666" s="453"/>
      <c r="AJ2666" s="453"/>
      <c r="AK2666" s="453"/>
      <c r="AL2666" s="453"/>
      <c r="AM2666" s="453"/>
      <c r="AN2666" s="453"/>
      <c r="AO2666" s="453"/>
      <c r="AP2666" s="453"/>
      <c r="AQ2666" s="453"/>
      <c r="AR2666" s="453"/>
      <c r="AS2666" s="453"/>
      <c r="AT2666" s="453"/>
      <c r="AU2666" s="453"/>
      <c r="AV2666" s="453"/>
      <c r="AW2666" s="453"/>
      <c r="AX2666" s="453"/>
      <c r="AY2666" s="453"/>
      <c r="AZ2666" s="453"/>
      <c r="BA2666" s="453"/>
      <c r="BB2666" s="453"/>
      <c r="BC2666" s="453"/>
      <c r="BD2666" s="453"/>
      <c r="BE2666" s="453"/>
      <c r="BF2666" s="453"/>
      <c r="BG2666" s="453"/>
      <c r="BH2666" s="453"/>
      <c r="BI2666" s="453"/>
      <c r="BJ2666" s="453"/>
      <c r="BK2666" s="453"/>
      <c r="BL2666" s="453"/>
      <c r="BM2666" s="453"/>
      <c r="BN2666" s="453"/>
      <c r="BO2666" s="453"/>
      <c r="BP2666" s="453"/>
      <c r="BQ2666" s="453"/>
      <c r="BR2666" s="453"/>
      <c r="BS2666" s="453"/>
      <c r="BT2666" s="453"/>
      <c r="BU2666" s="453"/>
      <c r="BV2666" s="453"/>
      <c r="BW2666" s="453"/>
      <c r="BX2666" s="453"/>
      <c r="BY2666" s="453"/>
      <c r="BZ2666" s="453"/>
      <c r="CA2666" s="453"/>
      <c r="CB2666" s="453"/>
      <c r="CC2666" s="453"/>
      <c r="CD2666" s="453"/>
      <c r="CE2666" s="453"/>
      <c r="CF2666" s="453"/>
      <c r="CG2666" s="453"/>
      <c r="CH2666" s="453"/>
      <c r="CI2666" s="453"/>
      <c r="CJ2666" s="453"/>
      <c r="CK2666" s="453"/>
      <c r="CL2666" s="453"/>
      <c r="CM2666" s="453"/>
      <c r="CN2666" s="453"/>
      <c r="CO2666" s="453"/>
      <c r="CP2666" s="453"/>
      <c r="CQ2666" s="453"/>
      <c r="CR2666" s="453"/>
      <c r="CS2666" s="453"/>
      <c r="CT2666" s="453"/>
      <c r="CU2666" s="453"/>
      <c r="CV2666" s="453"/>
      <c r="CW2666" s="453"/>
      <c r="CX2666" s="453"/>
      <c r="CY2666" s="453"/>
      <c r="CZ2666" s="453"/>
      <c r="DA2666" s="453"/>
      <c r="DB2666" s="453"/>
      <c r="DC2666" s="453"/>
      <c r="DD2666" s="453"/>
      <c r="DE2666" s="453"/>
      <c r="DF2666" s="453"/>
      <c r="DG2666" s="453"/>
      <c r="DH2666" s="453"/>
      <c r="DI2666" s="453"/>
      <c r="DJ2666" s="453"/>
      <c r="DK2666" s="453"/>
      <c r="DL2666" s="453"/>
      <c r="DM2666" s="453"/>
      <c r="DN2666" s="453"/>
      <c r="DO2666" s="453"/>
      <c r="DP2666" s="453"/>
      <c r="DQ2666" s="453"/>
      <c r="DR2666" s="453"/>
      <c r="DS2666" s="453"/>
      <c r="DT2666" s="453"/>
      <c r="DU2666" s="453"/>
      <c r="DV2666" s="453"/>
      <c r="DW2666" s="453"/>
      <c r="DX2666" s="453"/>
      <c r="DY2666" s="453"/>
      <c r="DZ2666" s="453"/>
      <c r="EA2666" s="453"/>
      <c r="EB2666" s="453"/>
      <c r="EC2666" s="453"/>
      <c r="ED2666" s="453"/>
      <c r="EE2666" s="453"/>
      <c r="EF2666" s="453"/>
      <c r="EG2666" s="453"/>
      <c r="EH2666" s="453"/>
      <c r="EI2666" s="453"/>
      <c r="EJ2666" s="453"/>
      <c r="EK2666" s="453"/>
      <c r="EL2666" s="453"/>
      <c r="EM2666" s="453"/>
      <c r="EN2666" s="453"/>
      <c r="EO2666" s="453"/>
      <c r="EP2666" s="453"/>
      <c r="EQ2666" s="453"/>
      <c r="ER2666" s="453"/>
      <c r="ES2666" s="453"/>
      <c r="ET2666" s="453"/>
      <c r="EU2666" s="453"/>
      <c r="EV2666" s="453"/>
      <c r="EW2666" s="453"/>
      <c r="EX2666" s="453"/>
      <c r="EY2666" s="453"/>
      <c r="EZ2666" s="453"/>
      <c r="FA2666" s="453"/>
      <c r="FB2666" s="453"/>
      <c r="FC2666" s="453"/>
      <c r="FD2666" s="453"/>
      <c r="FE2666" s="453"/>
      <c r="FF2666" s="453"/>
      <c r="FG2666" s="453"/>
      <c r="FH2666" s="453"/>
      <c r="FI2666" s="453"/>
      <c r="FJ2666" s="453"/>
      <c r="FK2666" s="453"/>
      <c r="FL2666" s="453"/>
      <c r="FM2666" s="453"/>
      <c r="FN2666" s="453"/>
      <c r="FO2666" s="453"/>
      <c r="FP2666" s="453"/>
      <c r="FQ2666" s="453"/>
      <c r="FR2666" s="453"/>
      <c r="FS2666" s="453"/>
      <c r="FT2666" s="453"/>
      <c r="FU2666" s="453"/>
      <c r="FV2666" s="453"/>
      <c r="FW2666" s="453"/>
      <c r="FX2666" s="453"/>
      <c r="FY2666" s="453"/>
      <c r="FZ2666" s="453"/>
      <c r="GA2666" s="453"/>
      <c r="GB2666" s="453"/>
      <c r="GC2666" s="453"/>
      <c r="GD2666" s="453"/>
      <c r="GE2666" s="453"/>
      <c r="GF2666" s="453"/>
      <c r="GG2666" s="453"/>
      <c r="GH2666" s="453"/>
      <c r="GI2666" s="453"/>
      <c r="GJ2666" s="453"/>
      <c r="GK2666" s="453"/>
      <c r="GL2666" s="453"/>
      <c r="GM2666" s="453"/>
      <c r="GN2666" s="453"/>
      <c r="GO2666" s="453"/>
      <c r="GP2666" s="453"/>
      <c r="GQ2666" s="453"/>
      <c r="GR2666" s="453"/>
      <c r="GS2666" s="453"/>
      <c r="GT2666" s="453"/>
      <c r="GU2666" s="453"/>
      <c r="GV2666" s="453"/>
      <c r="GW2666" s="453"/>
      <c r="GX2666" s="453"/>
      <c r="GY2666" s="453"/>
      <c r="GZ2666" s="453"/>
      <c r="HA2666" s="453"/>
      <c r="HB2666" s="453"/>
      <c r="HC2666" s="453"/>
      <c r="HD2666" s="453"/>
      <c r="HE2666" s="453"/>
      <c r="HF2666" s="453"/>
      <c r="HG2666" s="453"/>
    </row>
    <row r="2667" s="454" customFormat="true" ht="15.75" hidden="false" customHeight="false" outlineLevel="0" collapsed="false">
      <c r="A2667" s="455"/>
      <c r="B2667" s="183" t="s">
        <v>1068</v>
      </c>
      <c r="C2667" s="41" t="s">
        <v>12</v>
      </c>
      <c r="D2667" s="41" t="n">
        <v>6</v>
      </c>
      <c r="E2667" s="30"/>
      <c r="F2667" s="166" t="n">
        <f aca="false">E2667*D2667</f>
        <v>0</v>
      </c>
      <c r="G2667" s="453"/>
      <c r="H2667" s="453"/>
      <c r="I2667" s="453"/>
      <c r="J2667" s="453"/>
      <c r="K2667" s="453"/>
      <c r="L2667" s="453"/>
      <c r="M2667" s="453"/>
      <c r="N2667" s="453"/>
      <c r="O2667" s="453"/>
      <c r="P2667" s="453"/>
      <c r="Q2667" s="453"/>
      <c r="R2667" s="453"/>
      <c r="S2667" s="453"/>
      <c r="T2667" s="453"/>
      <c r="U2667" s="453"/>
      <c r="V2667" s="453"/>
      <c r="W2667" s="453"/>
      <c r="X2667" s="453"/>
      <c r="Y2667" s="453"/>
      <c r="Z2667" s="453"/>
      <c r="AA2667" s="453"/>
      <c r="AB2667" s="453"/>
      <c r="AC2667" s="453"/>
      <c r="AD2667" s="453"/>
      <c r="AE2667" s="453"/>
      <c r="AF2667" s="453"/>
      <c r="AG2667" s="453"/>
      <c r="AH2667" s="453"/>
      <c r="AI2667" s="453"/>
      <c r="AJ2667" s="453"/>
      <c r="AK2667" s="453"/>
      <c r="AL2667" s="453"/>
      <c r="AM2667" s="453"/>
      <c r="AN2667" s="453"/>
      <c r="AO2667" s="453"/>
      <c r="AP2667" s="453"/>
      <c r="AQ2667" s="453"/>
      <c r="AR2667" s="453"/>
      <c r="AS2667" s="453"/>
      <c r="AT2667" s="453"/>
      <c r="AU2667" s="453"/>
      <c r="AV2667" s="453"/>
      <c r="AW2667" s="453"/>
      <c r="AX2667" s="453"/>
      <c r="AY2667" s="453"/>
      <c r="AZ2667" s="453"/>
      <c r="BA2667" s="453"/>
      <c r="BB2667" s="453"/>
      <c r="BC2667" s="453"/>
      <c r="BD2667" s="453"/>
      <c r="BE2667" s="453"/>
      <c r="BF2667" s="453"/>
      <c r="BG2667" s="453"/>
      <c r="BH2667" s="453"/>
      <c r="BI2667" s="453"/>
      <c r="BJ2667" s="453"/>
      <c r="BK2667" s="453"/>
      <c r="BL2667" s="453"/>
      <c r="BM2667" s="453"/>
      <c r="BN2667" s="453"/>
      <c r="BO2667" s="453"/>
      <c r="BP2667" s="453"/>
      <c r="BQ2667" s="453"/>
      <c r="BR2667" s="453"/>
      <c r="BS2667" s="453"/>
      <c r="BT2667" s="453"/>
      <c r="BU2667" s="453"/>
      <c r="BV2667" s="453"/>
      <c r="BW2667" s="453"/>
      <c r="BX2667" s="453"/>
      <c r="BY2667" s="453"/>
      <c r="BZ2667" s="453"/>
      <c r="CA2667" s="453"/>
      <c r="CB2667" s="453"/>
      <c r="CC2667" s="453"/>
      <c r="CD2667" s="453"/>
      <c r="CE2667" s="453"/>
      <c r="CF2667" s="453"/>
      <c r="CG2667" s="453"/>
      <c r="CH2667" s="453"/>
      <c r="CI2667" s="453"/>
      <c r="CJ2667" s="453"/>
      <c r="CK2667" s="453"/>
      <c r="CL2667" s="453"/>
      <c r="CM2667" s="453"/>
      <c r="CN2667" s="453"/>
      <c r="CO2667" s="453"/>
      <c r="CP2667" s="453"/>
      <c r="CQ2667" s="453"/>
      <c r="CR2667" s="453"/>
      <c r="CS2667" s="453"/>
      <c r="CT2667" s="453"/>
      <c r="CU2667" s="453"/>
      <c r="CV2667" s="453"/>
      <c r="CW2667" s="453"/>
      <c r="CX2667" s="453"/>
      <c r="CY2667" s="453"/>
      <c r="CZ2667" s="453"/>
      <c r="DA2667" s="453"/>
      <c r="DB2667" s="453"/>
      <c r="DC2667" s="453"/>
      <c r="DD2667" s="453"/>
      <c r="DE2667" s="453"/>
      <c r="DF2667" s="453"/>
      <c r="DG2667" s="453"/>
      <c r="DH2667" s="453"/>
      <c r="DI2667" s="453"/>
      <c r="DJ2667" s="453"/>
      <c r="DK2667" s="453"/>
      <c r="DL2667" s="453"/>
      <c r="DM2667" s="453"/>
      <c r="DN2667" s="453"/>
      <c r="DO2667" s="453"/>
      <c r="DP2667" s="453"/>
      <c r="DQ2667" s="453"/>
      <c r="DR2667" s="453"/>
      <c r="DS2667" s="453"/>
      <c r="DT2667" s="453"/>
      <c r="DU2667" s="453"/>
      <c r="DV2667" s="453"/>
      <c r="DW2667" s="453"/>
      <c r="DX2667" s="453"/>
      <c r="DY2667" s="453"/>
      <c r="DZ2667" s="453"/>
      <c r="EA2667" s="453"/>
      <c r="EB2667" s="453"/>
      <c r="EC2667" s="453"/>
      <c r="ED2667" s="453"/>
      <c r="EE2667" s="453"/>
      <c r="EF2667" s="453"/>
      <c r="EG2667" s="453"/>
      <c r="EH2667" s="453"/>
      <c r="EI2667" s="453"/>
      <c r="EJ2667" s="453"/>
      <c r="EK2667" s="453"/>
      <c r="EL2667" s="453"/>
      <c r="EM2667" s="453"/>
      <c r="EN2667" s="453"/>
      <c r="EO2667" s="453"/>
      <c r="EP2667" s="453"/>
      <c r="EQ2667" s="453"/>
      <c r="ER2667" s="453"/>
      <c r="ES2667" s="453"/>
      <c r="ET2667" s="453"/>
      <c r="EU2667" s="453"/>
      <c r="EV2667" s="453"/>
      <c r="EW2667" s="453"/>
      <c r="EX2667" s="453"/>
      <c r="EY2667" s="453"/>
      <c r="EZ2667" s="453"/>
      <c r="FA2667" s="453"/>
      <c r="FB2667" s="453"/>
      <c r="FC2667" s="453"/>
      <c r="FD2667" s="453"/>
      <c r="FE2667" s="453"/>
      <c r="FF2667" s="453"/>
      <c r="FG2667" s="453"/>
      <c r="FH2667" s="453"/>
      <c r="FI2667" s="453"/>
      <c r="FJ2667" s="453"/>
      <c r="FK2667" s="453"/>
      <c r="FL2667" s="453"/>
      <c r="FM2667" s="453"/>
      <c r="FN2667" s="453"/>
      <c r="FO2667" s="453"/>
      <c r="FP2667" s="453"/>
      <c r="FQ2667" s="453"/>
      <c r="FR2667" s="453"/>
      <c r="FS2667" s="453"/>
      <c r="FT2667" s="453"/>
      <c r="FU2667" s="453"/>
      <c r="FV2667" s="453"/>
      <c r="FW2667" s="453"/>
      <c r="FX2667" s="453"/>
      <c r="FY2667" s="453"/>
      <c r="FZ2667" s="453"/>
      <c r="GA2667" s="453"/>
      <c r="GB2667" s="453"/>
      <c r="GC2667" s="453"/>
      <c r="GD2667" s="453"/>
      <c r="GE2667" s="453"/>
      <c r="GF2667" s="453"/>
      <c r="GG2667" s="453"/>
      <c r="GH2667" s="453"/>
      <c r="GI2667" s="453"/>
      <c r="GJ2667" s="453"/>
      <c r="GK2667" s="453"/>
      <c r="GL2667" s="453"/>
      <c r="GM2667" s="453"/>
      <c r="GN2667" s="453"/>
      <c r="GO2667" s="453"/>
      <c r="GP2667" s="453"/>
      <c r="GQ2667" s="453"/>
      <c r="GR2667" s="453"/>
      <c r="GS2667" s="453"/>
      <c r="GT2667" s="453"/>
      <c r="GU2667" s="453"/>
      <c r="GV2667" s="453"/>
      <c r="GW2667" s="453"/>
      <c r="GX2667" s="453"/>
      <c r="GY2667" s="453"/>
      <c r="GZ2667" s="453"/>
      <c r="HA2667" s="453"/>
      <c r="HB2667" s="453"/>
      <c r="HC2667" s="453"/>
      <c r="HD2667" s="453"/>
      <c r="HE2667" s="453"/>
      <c r="HF2667" s="453"/>
      <c r="HG2667" s="453"/>
    </row>
    <row r="2668" s="454" customFormat="true" ht="30" hidden="false" customHeight="false" outlineLevel="0" collapsed="false">
      <c r="A2668" s="449" t="s">
        <v>53</v>
      </c>
      <c r="B2668" s="450" t="s">
        <v>330</v>
      </c>
      <c r="C2668" s="451"/>
      <c r="D2668" s="452"/>
      <c r="E2668" s="30"/>
      <c r="F2668" s="166" t="n">
        <f aca="false">E2668*D2668</f>
        <v>0</v>
      </c>
      <c r="G2668" s="453"/>
      <c r="H2668" s="453"/>
      <c r="I2668" s="453"/>
      <c r="J2668" s="453"/>
      <c r="K2668" s="453"/>
      <c r="L2668" s="453"/>
      <c r="M2668" s="453"/>
      <c r="N2668" s="453"/>
      <c r="O2668" s="453"/>
      <c r="P2668" s="453"/>
      <c r="Q2668" s="453"/>
      <c r="R2668" s="453"/>
      <c r="S2668" s="453"/>
      <c r="T2668" s="453"/>
      <c r="U2668" s="453"/>
      <c r="V2668" s="453"/>
      <c r="W2668" s="453"/>
      <c r="X2668" s="453"/>
      <c r="Y2668" s="453"/>
      <c r="Z2668" s="453"/>
      <c r="AA2668" s="453"/>
      <c r="AB2668" s="453"/>
      <c r="AC2668" s="453"/>
      <c r="AD2668" s="453"/>
      <c r="AE2668" s="453"/>
      <c r="AF2668" s="453"/>
      <c r="AG2668" s="453"/>
      <c r="AH2668" s="453"/>
      <c r="AI2668" s="453"/>
      <c r="AJ2668" s="453"/>
      <c r="AK2668" s="453"/>
      <c r="AL2668" s="453"/>
      <c r="AM2668" s="453"/>
      <c r="AN2668" s="453"/>
      <c r="AO2668" s="453"/>
      <c r="AP2668" s="453"/>
      <c r="AQ2668" s="453"/>
      <c r="AR2668" s="453"/>
      <c r="AS2668" s="453"/>
      <c r="AT2668" s="453"/>
      <c r="AU2668" s="453"/>
      <c r="AV2668" s="453"/>
      <c r="AW2668" s="453"/>
      <c r="AX2668" s="453"/>
      <c r="AY2668" s="453"/>
      <c r="AZ2668" s="453"/>
      <c r="BA2668" s="453"/>
      <c r="BB2668" s="453"/>
      <c r="BC2668" s="453"/>
      <c r="BD2668" s="453"/>
      <c r="BE2668" s="453"/>
      <c r="BF2668" s="453"/>
      <c r="BG2668" s="453"/>
      <c r="BH2668" s="453"/>
      <c r="BI2668" s="453"/>
      <c r="BJ2668" s="453"/>
      <c r="BK2668" s="453"/>
      <c r="BL2668" s="453"/>
      <c r="BM2668" s="453"/>
      <c r="BN2668" s="453"/>
      <c r="BO2668" s="453"/>
      <c r="BP2668" s="453"/>
      <c r="BQ2668" s="453"/>
      <c r="BR2668" s="453"/>
      <c r="BS2668" s="453"/>
      <c r="BT2668" s="453"/>
      <c r="BU2668" s="453"/>
      <c r="BV2668" s="453"/>
      <c r="BW2668" s="453"/>
      <c r="BX2668" s="453"/>
      <c r="BY2668" s="453"/>
      <c r="BZ2668" s="453"/>
      <c r="CA2668" s="453"/>
      <c r="CB2668" s="453"/>
      <c r="CC2668" s="453"/>
      <c r="CD2668" s="453"/>
      <c r="CE2668" s="453"/>
      <c r="CF2668" s="453"/>
      <c r="CG2668" s="453"/>
      <c r="CH2668" s="453"/>
      <c r="CI2668" s="453"/>
      <c r="CJ2668" s="453"/>
      <c r="CK2668" s="453"/>
      <c r="CL2668" s="453"/>
      <c r="CM2668" s="453"/>
      <c r="CN2668" s="453"/>
      <c r="CO2668" s="453"/>
      <c r="CP2668" s="453"/>
      <c r="CQ2668" s="453"/>
      <c r="CR2668" s="453"/>
      <c r="CS2668" s="453"/>
      <c r="CT2668" s="453"/>
      <c r="CU2668" s="453"/>
      <c r="CV2668" s="453"/>
      <c r="CW2668" s="453"/>
      <c r="CX2668" s="453"/>
      <c r="CY2668" s="453"/>
      <c r="CZ2668" s="453"/>
      <c r="DA2668" s="453"/>
      <c r="DB2668" s="453"/>
      <c r="DC2668" s="453"/>
      <c r="DD2668" s="453"/>
      <c r="DE2668" s="453"/>
      <c r="DF2668" s="453"/>
      <c r="DG2668" s="453"/>
      <c r="DH2668" s="453"/>
      <c r="DI2668" s="453"/>
      <c r="DJ2668" s="453"/>
      <c r="DK2668" s="453"/>
      <c r="DL2668" s="453"/>
      <c r="DM2668" s="453"/>
      <c r="DN2668" s="453"/>
      <c r="DO2668" s="453"/>
      <c r="DP2668" s="453"/>
      <c r="DQ2668" s="453"/>
      <c r="DR2668" s="453"/>
      <c r="DS2668" s="453"/>
      <c r="DT2668" s="453"/>
      <c r="DU2668" s="453"/>
      <c r="DV2668" s="453"/>
      <c r="DW2668" s="453"/>
      <c r="DX2668" s="453"/>
      <c r="DY2668" s="453"/>
      <c r="DZ2668" s="453"/>
      <c r="EA2668" s="453"/>
      <c r="EB2668" s="453"/>
      <c r="EC2668" s="453"/>
      <c r="ED2668" s="453"/>
      <c r="EE2668" s="453"/>
      <c r="EF2668" s="453"/>
      <c r="EG2668" s="453"/>
      <c r="EH2668" s="453"/>
      <c r="EI2668" s="453"/>
      <c r="EJ2668" s="453"/>
      <c r="EK2668" s="453"/>
      <c r="EL2668" s="453"/>
      <c r="EM2668" s="453"/>
      <c r="EN2668" s="453"/>
      <c r="EO2668" s="453"/>
      <c r="EP2668" s="453"/>
      <c r="EQ2668" s="453"/>
      <c r="ER2668" s="453"/>
      <c r="ES2668" s="453"/>
      <c r="ET2668" s="453"/>
      <c r="EU2668" s="453"/>
      <c r="EV2668" s="453"/>
      <c r="EW2668" s="453"/>
      <c r="EX2668" s="453"/>
      <c r="EY2668" s="453"/>
      <c r="EZ2668" s="453"/>
      <c r="FA2668" s="453"/>
      <c r="FB2668" s="453"/>
      <c r="FC2668" s="453"/>
      <c r="FD2668" s="453"/>
      <c r="FE2668" s="453"/>
      <c r="FF2668" s="453"/>
      <c r="FG2668" s="453"/>
      <c r="FH2668" s="453"/>
      <c r="FI2668" s="453"/>
      <c r="FJ2668" s="453"/>
      <c r="FK2668" s="453"/>
      <c r="FL2668" s="453"/>
      <c r="FM2668" s="453"/>
      <c r="FN2668" s="453"/>
      <c r="FO2668" s="453"/>
      <c r="FP2668" s="453"/>
      <c r="FQ2668" s="453"/>
      <c r="FR2668" s="453"/>
      <c r="FS2668" s="453"/>
      <c r="FT2668" s="453"/>
      <c r="FU2668" s="453"/>
      <c r="FV2668" s="453"/>
      <c r="FW2668" s="453"/>
      <c r="FX2668" s="453"/>
      <c r="FY2668" s="453"/>
      <c r="FZ2668" s="453"/>
      <c r="GA2668" s="453"/>
      <c r="GB2668" s="453"/>
      <c r="GC2668" s="453"/>
      <c r="GD2668" s="453"/>
      <c r="GE2668" s="453"/>
      <c r="GF2668" s="453"/>
      <c r="GG2668" s="453"/>
      <c r="GH2668" s="453"/>
      <c r="GI2668" s="453"/>
      <c r="GJ2668" s="453"/>
      <c r="GK2668" s="453"/>
      <c r="GL2668" s="453"/>
      <c r="GM2668" s="453"/>
      <c r="GN2668" s="453"/>
      <c r="GO2668" s="453"/>
      <c r="GP2668" s="453"/>
      <c r="GQ2668" s="453"/>
      <c r="GR2668" s="453"/>
      <c r="GS2668" s="453"/>
      <c r="GT2668" s="453"/>
      <c r="GU2668" s="453"/>
      <c r="GV2668" s="453"/>
      <c r="GW2668" s="453"/>
      <c r="GX2668" s="453"/>
      <c r="GY2668" s="453"/>
      <c r="GZ2668" s="453"/>
      <c r="HA2668" s="453"/>
      <c r="HB2668" s="453"/>
      <c r="HC2668" s="453"/>
      <c r="HD2668" s="453"/>
      <c r="HE2668" s="453"/>
      <c r="HF2668" s="453"/>
      <c r="HG2668" s="453"/>
    </row>
    <row r="2669" s="454" customFormat="true" ht="54.4" hidden="false" customHeight="true" outlineLevel="0" collapsed="false">
      <c r="A2669" s="455"/>
      <c r="B2669" s="462" t="s">
        <v>1008</v>
      </c>
      <c r="C2669" s="463"/>
      <c r="D2669" s="464"/>
      <c r="E2669" s="30"/>
      <c r="F2669" s="166" t="n">
        <f aca="false">E2669*D2669</f>
        <v>0</v>
      </c>
      <c r="G2669" s="453"/>
      <c r="H2669" s="453"/>
      <c r="I2669" s="453"/>
      <c r="J2669" s="453"/>
      <c r="K2669" s="453"/>
      <c r="L2669" s="453"/>
      <c r="M2669" s="453"/>
      <c r="N2669" s="453"/>
      <c r="O2669" s="453"/>
      <c r="P2669" s="453"/>
      <c r="Q2669" s="453"/>
      <c r="R2669" s="453"/>
      <c r="S2669" s="453"/>
      <c r="T2669" s="453"/>
      <c r="U2669" s="453"/>
      <c r="V2669" s="453"/>
      <c r="W2669" s="453"/>
      <c r="X2669" s="453"/>
      <c r="Y2669" s="453"/>
      <c r="Z2669" s="453"/>
      <c r="AA2669" s="453"/>
      <c r="AB2669" s="453"/>
      <c r="AC2669" s="453"/>
      <c r="AD2669" s="453"/>
      <c r="AE2669" s="453"/>
      <c r="AF2669" s="453"/>
      <c r="AG2669" s="453"/>
      <c r="AH2669" s="453"/>
      <c r="AI2669" s="453"/>
      <c r="AJ2669" s="453"/>
      <c r="AK2669" s="453"/>
      <c r="AL2669" s="453"/>
      <c r="AM2669" s="453"/>
      <c r="AN2669" s="453"/>
      <c r="AO2669" s="453"/>
      <c r="AP2669" s="453"/>
      <c r="AQ2669" s="453"/>
      <c r="AR2669" s="453"/>
      <c r="AS2669" s="453"/>
      <c r="AT2669" s="453"/>
      <c r="AU2669" s="453"/>
      <c r="AV2669" s="453"/>
      <c r="AW2669" s="453"/>
      <c r="AX2669" s="453"/>
      <c r="AY2669" s="453"/>
      <c r="AZ2669" s="453"/>
      <c r="BA2669" s="453"/>
      <c r="BB2669" s="453"/>
      <c r="BC2669" s="453"/>
      <c r="BD2669" s="453"/>
      <c r="BE2669" s="453"/>
      <c r="BF2669" s="453"/>
      <c r="BG2669" s="453"/>
      <c r="BH2669" s="453"/>
      <c r="BI2669" s="453"/>
      <c r="BJ2669" s="453"/>
      <c r="BK2669" s="453"/>
      <c r="BL2669" s="453"/>
      <c r="BM2669" s="453"/>
      <c r="BN2669" s="453"/>
      <c r="BO2669" s="453"/>
      <c r="BP2669" s="453"/>
      <c r="BQ2669" s="453"/>
      <c r="BR2669" s="453"/>
      <c r="BS2669" s="453"/>
      <c r="BT2669" s="453"/>
      <c r="BU2669" s="453"/>
      <c r="BV2669" s="453"/>
      <c r="BW2669" s="453"/>
      <c r="BX2669" s="453"/>
      <c r="BY2669" s="453"/>
      <c r="BZ2669" s="453"/>
      <c r="CA2669" s="453"/>
      <c r="CB2669" s="453"/>
      <c r="CC2669" s="453"/>
      <c r="CD2669" s="453"/>
      <c r="CE2669" s="453"/>
      <c r="CF2669" s="453"/>
      <c r="CG2669" s="453"/>
      <c r="CH2669" s="453"/>
      <c r="CI2669" s="453"/>
      <c r="CJ2669" s="453"/>
      <c r="CK2669" s="453"/>
      <c r="CL2669" s="453"/>
      <c r="CM2669" s="453"/>
      <c r="CN2669" s="453"/>
      <c r="CO2669" s="453"/>
      <c r="CP2669" s="453"/>
      <c r="CQ2669" s="453"/>
      <c r="CR2669" s="453"/>
      <c r="CS2669" s="453"/>
      <c r="CT2669" s="453"/>
      <c r="CU2669" s="453"/>
      <c r="CV2669" s="453"/>
      <c r="CW2669" s="453"/>
      <c r="CX2669" s="453"/>
      <c r="CY2669" s="453"/>
      <c r="CZ2669" s="453"/>
      <c r="DA2669" s="453"/>
      <c r="DB2669" s="453"/>
      <c r="DC2669" s="453"/>
      <c r="DD2669" s="453"/>
      <c r="DE2669" s="453"/>
      <c r="DF2669" s="453"/>
      <c r="DG2669" s="453"/>
      <c r="DH2669" s="453"/>
      <c r="DI2669" s="453"/>
      <c r="DJ2669" s="453"/>
      <c r="DK2669" s="453"/>
      <c r="DL2669" s="453"/>
      <c r="DM2669" s="453"/>
      <c r="DN2669" s="453"/>
      <c r="DO2669" s="453"/>
      <c r="DP2669" s="453"/>
      <c r="DQ2669" s="453"/>
      <c r="DR2669" s="453"/>
      <c r="DS2669" s="453"/>
      <c r="DT2669" s="453"/>
      <c r="DU2669" s="453"/>
      <c r="DV2669" s="453"/>
      <c r="DW2669" s="453"/>
      <c r="DX2669" s="453"/>
      <c r="DY2669" s="453"/>
      <c r="DZ2669" s="453"/>
      <c r="EA2669" s="453"/>
      <c r="EB2669" s="453"/>
      <c r="EC2669" s="453"/>
      <c r="ED2669" s="453"/>
      <c r="EE2669" s="453"/>
      <c r="EF2669" s="453"/>
      <c r="EG2669" s="453"/>
      <c r="EH2669" s="453"/>
      <c r="EI2669" s="453"/>
      <c r="EJ2669" s="453"/>
      <c r="EK2669" s="453"/>
      <c r="EL2669" s="453"/>
      <c r="EM2669" s="453"/>
      <c r="EN2669" s="453"/>
      <c r="EO2669" s="453"/>
      <c r="EP2669" s="453"/>
      <c r="EQ2669" s="453"/>
      <c r="ER2669" s="453"/>
      <c r="ES2669" s="453"/>
      <c r="ET2669" s="453"/>
      <c r="EU2669" s="453"/>
      <c r="EV2669" s="453"/>
      <c r="EW2669" s="453"/>
      <c r="EX2669" s="453"/>
      <c r="EY2669" s="453"/>
      <c r="EZ2669" s="453"/>
      <c r="FA2669" s="453"/>
      <c r="FB2669" s="453"/>
      <c r="FC2669" s="453"/>
      <c r="FD2669" s="453"/>
      <c r="FE2669" s="453"/>
      <c r="FF2669" s="453"/>
      <c r="FG2669" s="453"/>
      <c r="FH2669" s="453"/>
      <c r="FI2669" s="453"/>
      <c r="FJ2669" s="453"/>
      <c r="FK2669" s="453"/>
      <c r="FL2669" s="453"/>
      <c r="FM2669" s="453"/>
      <c r="FN2669" s="453"/>
      <c r="FO2669" s="453"/>
      <c r="FP2669" s="453"/>
      <c r="FQ2669" s="453"/>
      <c r="FR2669" s="453"/>
      <c r="FS2669" s="453"/>
      <c r="FT2669" s="453"/>
      <c r="FU2669" s="453"/>
      <c r="FV2669" s="453"/>
      <c r="FW2669" s="453"/>
      <c r="FX2669" s="453"/>
      <c r="FY2669" s="453"/>
      <c r="FZ2669" s="453"/>
      <c r="GA2669" s="453"/>
      <c r="GB2669" s="453"/>
      <c r="GC2669" s="453"/>
      <c r="GD2669" s="453"/>
      <c r="GE2669" s="453"/>
      <c r="GF2669" s="453"/>
      <c r="GG2669" s="453"/>
      <c r="GH2669" s="453"/>
      <c r="GI2669" s="453"/>
      <c r="GJ2669" s="453"/>
      <c r="GK2669" s="453"/>
      <c r="GL2669" s="453"/>
      <c r="GM2669" s="453"/>
      <c r="GN2669" s="453"/>
      <c r="GO2669" s="453"/>
      <c r="GP2669" s="453"/>
      <c r="GQ2669" s="453"/>
      <c r="GR2669" s="453"/>
      <c r="GS2669" s="453"/>
      <c r="GT2669" s="453"/>
      <c r="GU2669" s="453"/>
      <c r="GV2669" s="453"/>
      <c r="GW2669" s="453"/>
      <c r="GX2669" s="453"/>
      <c r="GY2669" s="453"/>
      <c r="GZ2669" s="453"/>
      <c r="HA2669" s="453"/>
      <c r="HB2669" s="453"/>
      <c r="HC2669" s="453"/>
      <c r="HD2669" s="453"/>
      <c r="HE2669" s="453"/>
      <c r="HF2669" s="453"/>
      <c r="HG2669" s="453"/>
    </row>
    <row r="2670" s="454" customFormat="true" ht="15.75" hidden="false" customHeight="false" outlineLevel="0" collapsed="false">
      <c r="A2670" s="465"/>
      <c r="B2670" s="466" t="s">
        <v>332</v>
      </c>
      <c r="C2670" s="467" t="s">
        <v>12</v>
      </c>
      <c r="D2670" s="468" t="n">
        <v>8</v>
      </c>
      <c r="E2670" s="30"/>
      <c r="F2670" s="166" t="n">
        <f aca="false">E2670*D2670</f>
        <v>0</v>
      </c>
      <c r="G2670" s="453"/>
      <c r="H2670" s="453"/>
      <c r="I2670" s="453"/>
      <c r="J2670" s="453"/>
      <c r="K2670" s="453"/>
      <c r="L2670" s="453"/>
      <c r="M2670" s="453"/>
      <c r="N2670" s="453"/>
      <c r="O2670" s="453"/>
      <c r="P2670" s="453"/>
      <c r="Q2670" s="453"/>
      <c r="R2670" s="453"/>
      <c r="S2670" s="453"/>
      <c r="T2670" s="453"/>
      <c r="U2670" s="453"/>
      <c r="V2670" s="453"/>
      <c r="W2670" s="453"/>
      <c r="X2670" s="453"/>
      <c r="Y2670" s="453"/>
      <c r="Z2670" s="453"/>
      <c r="AA2670" s="453"/>
      <c r="AB2670" s="453"/>
      <c r="AC2670" s="453"/>
      <c r="AD2670" s="453"/>
      <c r="AE2670" s="453"/>
      <c r="AF2670" s="453"/>
      <c r="AG2670" s="453"/>
      <c r="AH2670" s="453"/>
      <c r="AI2670" s="453"/>
      <c r="AJ2670" s="453"/>
      <c r="AK2670" s="453"/>
      <c r="AL2670" s="453"/>
      <c r="AM2670" s="453"/>
      <c r="AN2670" s="453"/>
      <c r="AO2670" s="453"/>
      <c r="AP2670" s="453"/>
      <c r="AQ2670" s="453"/>
      <c r="AR2670" s="453"/>
      <c r="AS2670" s="453"/>
      <c r="AT2670" s="453"/>
      <c r="AU2670" s="453"/>
      <c r="AV2670" s="453"/>
      <c r="AW2670" s="453"/>
      <c r="AX2670" s="453"/>
      <c r="AY2670" s="453"/>
      <c r="AZ2670" s="453"/>
      <c r="BA2670" s="453"/>
      <c r="BB2670" s="453"/>
      <c r="BC2670" s="453"/>
      <c r="BD2670" s="453"/>
      <c r="BE2670" s="453"/>
      <c r="BF2670" s="453"/>
      <c r="BG2670" s="453"/>
      <c r="BH2670" s="453"/>
      <c r="BI2670" s="453"/>
      <c r="BJ2670" s="453"/>
      <c r="BK2670" s="453"/>
      <c r="BL2670" s="453"/>
      <c r="BM2670" s="453"/>
      <c r="BN2670" s="453"/>
      <c r="BO2670" s="453"/>
      <c r="BP2670" s="453"/>
      <c r="BQ2670" s="453"/>
      <c r="BR2670" s="453"/>
      <c r="BS2670" s="453"/>
      <c r="BT2670" s="453"/>
      <c r="BU2670" s="453"/>
      <c r="BV2670" s="453"/>
      <c r="BW2670" s="453"/>
      <c r="BX2670" s="453"/>
      <c r="BY2670" s="453"/>
      <c r="BZ2670" s="453"/>
      <c r="CA2670" s="453"/>
      <c r="CB2670" s="453"/>
      <c r="CC2670" s="453"/>
      <c r="CD2670" s="453"/>
      <c r="CE2670" s="453"/>
      <c r="CF2670" s="453"/>
      <c r="CG2670" s="453"/>
      <c r="CH2670" s="453"/>
      <c r="CI2670" s="453"/>
      <c r="CJ2670" s="453"/>
      <c r="CK2670" s="453"/>
      <c r="CL2670" s="453"/>
      <c r="CM2670" s="453"/>
      <c r="CN2670" s="453"/>
      <c r="CO2670" s="453"/>
      <c r="CP2670" s="453"/>
      <c r="CQ2670" s="453"/>
      <c r="CR2670" s="453"/>
      <c r="CS2670" s="453"/>
      <c r="CT2670" s="453"/>
      <c r="CU2670" s="453"/>
      <c r="CV2670" s="453"/>
      <c r="CW2670" s="453"/>
      <c r="CX2670" s="453"/>
      <c r="CY2670" s="453"/>
      <c r="CZ2670" s="453"/>
      <c r="DA2670" s="453"/>
      <c r="DB2670" s="453"/>
      <c r="DC2670" s="453"/>
      <c r="DD2670" s="453"/>
      <c r="DE2670" s="453"/>
      <c r="DF2670" s="453"/>
      <c r="DG2670" s="453"/>
      <c r="DH2670" s="453"/>
      <c r="DI2670" s="453"/>
      <c r="DJ2670" s="453"/>
      <c r="DK2670" s="453"/>
      <c r="DL2670" s="453"/>
      <c r="DM2670" s="453"/>
      <c r="DN2670" s="453"/>
      <c r="DO2670" s="453"/>
      <c r="DP2670" s="453"/>
      <c r="DQ2670" s="453"/>
      <c r="DR2670" s="453"/>
      <c r="DS2670" s="453"/>
      <c r="DT2670" s="453"/>
      <c r="DU2670" s="453"/>
      <c r="DV2670" s="453"/>
      <c r="DW2670" s="453"/>
      <c r="DX2670" s="453"/>
      <c r="DY2670" s="453"/>
      <c r="DZ2670" s="453"/>
      <c r="EA2670" s="453"/>
      <c r="EB2670" s="453"/>
      <c r="EC2670" s="453"/>
      <c r="ED2670" s="453"/>
      <c r="EE2670" s="453"/>
      <c r="EF2670" s="453"/>
      <c r="EG2670" s="453"/>
      <c r="EH2670" s="453"/>
      <c r="EI2670" s="453"/>
      <c r="EJ2670" s="453"/>
      <c r="EK2670" s="453"/>
      <c r="EL2670" s="453"/>
      <c r="EM2670" s="453"/>
      <c r="EN2670" s="453"/>
      <c r="EO2670" s="453"/>
      <c r="EP2670" s="453"/>
      <c r="EQ2670" s="453"/>
      <c r="ER2670" s="453"/>
      <c r="ES2670" s="453"/>
      <c r="ET2670" s="453"/>
      <c r="EU2670" s="453"/>
      <c r="EV2670" s="453"/>
      <c r="EW2670" s="453"/>
      <c r="EX2670" s="453"/>
      <c r="EY2670" s="453"/>
      <c r="EZ2670" s="453"/>
      <c r="FA2670" s="453"/>
      <c r="FB2670" s="453"/>
      <c r="FC2670" s="453"/>
      <c r="FD2670" s="453"/>
      <c r="FE2670" s="453"/>
      <c r="FF2670" s="453"/>
      <c r="FG2670" s="453"/>
      <c r="FH2670" s="453"/>
      <c r="FI2670" s="453"/>
      <c r="FJ2670" s="453"/>
      <c r="FK2670" s="453"/>
      <c r="FL2670" s="453"/>
      <c r="FM2670" s="453"/>
      <c r="FN2670" s="453"/>
      <c r="FO2670" s="453"/>
      <c r="FP2670" s="453"/>
      <c r="FQ2670" s="453"/>
      <c r="FR2670" s="453"/>
      <c r="FS2670" s="453"/>
      <c r="FT2670" s="453"/>
      <c r="FU2670" s="453"/>
      <c r="FV2670" s="453"/>
      <c r="FW2670" s="453"/>
      <c r="FX2670" s="453"/>
      <c r="FY2670" s="453"/>
      <c r="FZ2670" s="453"/>
      <c r="GA2670" s="453"/>
      <c r="GB2670" s="453"/>
      <c r="GC2670" s="453"/>
      <c r="GD2670" s="453"/>
      <c r="GE2670" s="453"/>
      <c r="GF2670" s="453"/>
      <c r="GG2670" s="453"/>
      <c r="GH2670" s="453"/>
      <c r="GI2670" s="453"/>
      <c r="GJ2670" s="453"/>
      <c r="GK2670" s="453"/>
      <c r="GL2670" s="453"/>
      <c r="GM2670" s="453"/>
      <c r="GN2670" s="453"/>
      <c r="GO2670" s="453"/>
      <c r="GP2670" s="453"/>
      <c r="GQ2670" s="453"/>
      <c r="GR2670" s="453"/>
      <c r="GS2670" s="453"/>
      <c r="GT2670" s="453"/>
      <c r="GU2670" s="453"/>
      <c r="GV2670" s="453"/>
      <c r="GW2670" s="453"/>
      <c r="GX2670" s="453"/>
      <c r="GY2670" s="453"/>
      <c r="GZ2670" s="453"/>
      <c r="HA2670" s="453"/>
      <c r="HB2670" s="453"/>
      <c r="HC2670" s="453"/>
      <c r="HD2670" s="453"/>
      <c r="HE2670" s="453"/>
      <c r="HF2670" s="453"/>
      <c r="HG2670" s="453"/>
    </row>
    <row r="2671" s="454" customFormat="true" ht="30" hidden="false" customHeight="false" outlineLevel="0" collapsed="false">
      <c r="A2671" s="449" t="s">
        <v>493</v>
      </c>
      <c r="B2671" s="450" t="s">
        <v>672</v>
      </c>
      <c r="C2671" s="451"/>
      <c r="D2671" s="452"/>
      <c r="E2671" s="30"/>
      <c r="F2671" s="166" t="n">
        <f aca="false">E2671*D2671</f>
        <v>0</v>
      </c>
      <c r="G2671" s="453"/>
      <c r="H2671" s="453"/>
      <c r="I2671" s="453"/>
      <c r="J2671" s="453"/>
      <c r="K2671" s="453"/>
      <c r="L2671" s="453"/>
      <c r="M2671" s="453"/>
      <c r="N2671" s="453"/>
      <c r="O2671" s="453"/>
      <c r="P2671" s="453"/>
      <c r="Q2671" s="453"/>
      <c r="R2671" s="453"/>
      <c r="S2671" s="453"/>
      <c r="T2671" s="453"/>
      <c r="U2671" s="453"/>
      <c r="V2671" s="453"/>
      <c r="W2671" s="453"/>
      <c r="X2671" s="453"/>
      <c r="Y2671" s="453"/>
      <c r="Z2671" s="453"/>
      <c r="AA2671" s="453"/>
      <c r="AB2671" s="453"/>
      <c r="AC2671" s="453"/>
      <c r="AD2671" s="453"/>
      <c r="AE2671" s="453"/>
      <c r="AF2671" s="453"/>
      <c r="AG2671" s="453"/>
      <c r="AH2671" s="453"/>
      <c r="AI2671" s="453"/>
      <c r="AJ2671" s="453"/>
      <c r="AK2671" s="453"/>
      <c r="AL2671" s="453"/>
      <c r="AM2671" s="453"/>
      <c r="AN2671" s="453"/>
      <c r="AO2671" s="453"/>
      <c r="AP2671" s="453"/>
      <c r="AQ2671" s="453"/>
      <c r="AR2671" s="453"/>
      <c r="AS2671" s="453"/>
      <c r="AT2671" s="453"/>
      <c r="AU2671" s="453"/>
      <c r="AV2671" s="453"/>
      <c r="AW2671" s="453"/>
      <c r="AX2671" s="453"/>
      <c r="AY2671" s="453"/>
      <c r="AZ2671" s="453"/>
      <c r="BA2671" s="453"/>
      <c r="BB2671" s="453"/>
      <c r="BC2671" s="453"/>
      <c r="BD2671" s="453"/>
      <c r="BE2671" s="453"/>
      <c r="BF2671" s="453"/>
      <c r="BG2671" s="453"/>
      <c r="BH2671" s="453"/>
      <c r="BI2671" s="453"/>
      <c r="BJ2671" s="453"/>
      <c r="BK2671" s="453"/>
      <c r="BL2671" s="453"/>
      <c r="BM2671" s="453"/>
      <c r="BN2671" s="453"/>
      <c r="BO2671" s="453"/>
      <c r="BP2671" s="453"/>
      <c r="BQ2671" s="453"/>
      <c r="BR2671" s="453"/>
      <c r="BS2671" s="453"/>
      <c r="BT2671" s="453"/>
      <c r="BU2671" s="453"/>
      <c r="BV2671" s="453"/>
      <c r="BW2671" s="453"/>
      <c r="BX2671" s="453"/>
      <c r="BY2671" s="453"/>
      <c r="BZ2671" s="453"/>
      <c r="CA2671" s="453"/>
      <c r="CB2671" s="453"/>
      <c r="CC2671" s="453"/>
      <c r="CD2671" s="453"/>
      <c r="CE2671" s="453"/>
      <c r="CF2671" s="453"/>
      <c r="CG2671" s="453"/>
      <c r="CH2671" s="453"/>
      <c r="CI2671" s="453"/>
      <c r="CJ2671" s="453"/>
      <c r="CK2671" s="453"/>
      <c r="CL2671" s="453"/>
      <c r="CM2671" s="453"/>
      <c r="CN2671" s="453"/>
      <c r="CO2671" s="453"/>
      <c r="CP2671" s="453"/>
      <c r="CQ2671" s="453"/>
      <c r="CR2671" s="453"/>
      <c r="CS2671" s="453"/>
      <c r="CT2671" s="453"/>
      <c r="CU2671" s="453"/>
      <c r="CV2671" s="453"/>
      <c r="CW2671" s="453"/>
      <c r="CX2671" s="453"/>
      <c r="CY2671" s="453"/>
      <c r="CZ2671" s="453"/>
      <c r="DA2671" s="453"/>
      <c r="DB2671" s="453"/>
      <c r="DC2671" s="453"/>
      <c r="DD2671" s="453"/>
      <c r="DE2671" s="453"/>
      <c r="DF2671" s="453"/>
      <c r="DG2671" s="453"/>
      <c r="DH2671" s="453"/>
      <c r="DI2671" s="453"/>
      <c r="DJ2671" s="453"/>
      <c r="DK2671" s="453"/>
      <c r="DL2671" s="453"/>
      <c r="DM2671" s="453"/>
      <c r="DN2671" s="453"/>
      <c r="DO2671" s="453"/>
      <c r="DP2671" s="453"/>
      <c r="DQ2671" s="453"/>
      <c r="DR2671" s="453"/>
      <c r="DS2671" s="453"/>
      <c r="DT2671" s="453"/>
      <c r="DU2671" s="453"/>
      <c r="DV2671" s="453"/>
      <c r="DW2671" s="453"/>
      <c r="DX2671" s="453"/>
      <c r="DY2671" s="453"/>
      <c r="DZ2671" s="453"/>
      <c r="EA2671" s="453"/>
      <c r="EB2671" s="453"/>
      <c r="EC2671" s="453"/>
      <c r="ED2671" s="453"/>
      <c r="EE2671" s="453"/>
      <c r="EF2671" s="453"/>
      <c r="EG2671" s="453"/>
      <c r="EH2671" s="453"/>
      <c r="EI2671" s="453"/>
      <c r="EJ2671" s="453"/>
      <c r="EK2671" s="453"/>
      <c r="EL2671" s="453"/>
      <c r="EM2671" s="453"/>
      <c r="EN2671" s="453"/>
      <c r="EO2671" s="453"/>
      <c r="EP2671" s="453"/>
      <c r="EQ2671" s="453"/>
      <c r="ER2671" s="453"/>
      <c r="ES2671" s="453"/>
      <c r="ET2671" s="453"/>
      <c r="EU2671" s="453"/>
      <c r="EV2671" s="453"/>
      <c r="EW2671" s="453"/>
      <c r="EX2671" s="453"/>
      <c r="EY2671" s="453"/>
      <c r="EZ2671" s="453"/>
      <c r="FA2671" s="453"/>
      <c r="FB2671" s="453"/>
      <c r="FC2671" s="453"/>
      <c r="FD2671" s="453"/>
      <c r="FE2671" s="453"/>
      <c r="FF2671" s="453"/>
      <c r="FG2671" s="453"/>
      <c r="FH2671" s="453"/>
      <c r="FI2671" s="453"/>
      <c r="FJ2671" s="453"/>
      <c r="FK2671" s="453"/>
      <c r="FL2671" s="453"/>
      <c r="FM2671" s="453"/>
      <c r="FN2671" s="453"/>
      <c r="FO2671" s="453"/>
      <c r="FP2671" s="453"/>
      <c r="FQ2671" s="453"/>
      <c r="FR2671" s="453"/>
      <c r="FS2671" s="453"/>
      <c r="FT2671" s="453"/>
      <c r="FU2671" s="453"/>
      <c r="FV2671" s="453"/>
      <c r="FW2671" s="453"/>
      <c r="FX2671" s="453"/>
      <c r="FY2671" s="453"/>
      <c r="FZ2671" s="453"/>
      <c r="GA2671" s="453"/>
      <c r="GB2671" s="453"/>
      <c r="GC2671" s="453"/>
      <c r="GD2671" s="453"/>
      <c r="GE2671" s="453"/>
      <c r="GF2671" s="453"/>
      <c r="GG2671" s="453"/>
      <c r="GH2671" s="453"/>
      <c r="GI2671" s="453"/>
      <c r="GJ2671" s="453"/>
      <c r="GK2671" s="453"/>
      <c r="GL2671" s="453"/>
      <c r="GM2671" s="453"/>
      <c r="GN2671" s="453"/>
      <c r="GO2671" s="453"/>
      <c r="GP2671" s="453"/>
      <c r="GQ2671" s="453"/>
      <c r="GR2671" s="453"/>
      <c r="GS2671" s="453"/>
      <c r="GT2671" s="453"/>
      <c r="GU2671" s="453"/>
      <c r="GV2671" s="453"/>
      <c r="GW2671" s="453"/>
      <c r="GX2671" s="453"/>
      <c r="GY2671" s="453"/>
      <c r="GZ2671" s="453"/>
      <c r="HA2671" s="453"/>
      <c r="HB2671" s="453"/>
      <c r="HC2671" s="453"/>
      <c r="HD2671" s="453"/>
      <c r="HE2671" s="453"/>
      <c r="HF2671" s="453"/>
      <c r="HG2671" s="453"/>
    </row>
    <row r="2672" s="454" customFormat="true" ht="52.65" hidden="false" customHeight="true" outlineLevel="0" collapsed="false">
      <c r="A2672" s="455"/>
      <c r="B2672" s="456" t="s">
        <v>1069</v>
      </c>
      <c r="C2672" s="457"/>
      <c r="D2672" s="458"/>
      <c r="E2672" s="30"/>
      <c r="F2672" s="166" t="n">
        <f aca="false">E2672*D2672</f>
        <v>0</v>
      </c>
      <c r="G2672" s="453"/>
      <c r="H2672" s="453"/>
      <c r="I2672" s="453"/>
      <c r="J2672" s="453"/>
      <c r="K2672" s="453"/>
      <c r="L2672" s="453"/>
      <c r="M2672" s="453"/>
      <c r="N2672" s="453"/>
      <c r="O2672" s="453"/>
      <c r="P2672" s="453"/>
      <c r="Q2672" s="453"/>
      <c r="R2672" s="453"/>
      <c r="S2672" s="453"/>
      <c r="T2672" s="453"/>
      <c r="U2672" s="453"/>
      <c r="V2672" s="453"/>
      <c r="W2672" s="453"/>
      <c r="X2672" s="453"/>
      <c r="Y2672" s="453"/>
      <c r="Z2672" s="453"/>
      <c r="AA2672" s="453"/>
      <c r="AB2672" s="453"/>
      <c r="AC2672" s="453"/>
      <c r="AD2672" s="453"/>
      <c r="AE2672" s="453"/>
      <c r="AF2672" s="453"/>
      <c r="AG2672" s="453"/>
      <c r="AH2672" s="453"/>
      <c r="AI2672" s="453"/>
      <c r="AJ2672" s="453"/>
      <c r="AK2672" s="453"/>
      <c r="AL2672" s="453"/>
      <c r="AM2672" s="453"/>
      <c r="AN2672" s="453"/>
      <c r="AO2672" s="453"/>
      <c r="AP2672" s="453"/>
      <c r="AQ2672" s="453"/>
      <c r="AR2672" s="453"/>
      <c r="AS2672" s="453"/>
      <c r="AT2672" s="453"/>
      <c r="AU2672" s="453"/>
      <c r="AV2672" s="453"/>
      <c r="AW2672" s="453"/>
      <c r="AX2672" s="453"/>
      <c r="AY2672" s="453"/>
      <c r="AZ2672" s="453"/>
      <c r="BA2672" s="453"/>
      <c r="BB2672" s="453"/>
      <c r="BC2672" s="453"/>
      <c r="BD2672" s="453"/>
      <c r="BE2672" s="453"/>
      <c r="BF2672" s="453"/>
      <c r="BG2672" s="453"/>
      <c r="BH2672" s="453"/>
      <c r="BI2672" s="453"/>
      <c r="BJ2672" s="453"/>
      <c r="BK2672" s="453"/>
      <c r="BL2672" s="453"/>
      <c r="BM2672" s="453"/>
      <c r="BN2672" s="453"/>
      <c r="BO2672" s="453"/>
      <c r="BP2672" s="453"/>
      <c r="BQ2672" s="453"/>
      <c r="BR2672" s="453"/>
      <c r="BS2672" s="453"/>
      <c r="BT2672" s="453"/>
      <c r="BU2672" s="453"/>
      <c r="BV2672" s="453"/>
      <c r="BW2672" s="453"/>
      <c r="BX2672" s="453"/>
      <c r="BY2672" s="453"/>
      <c r="BZ2672" s="453"/>
      <c r="CA2672" s="453"/>
      <c r="CB2672" s="453"/>
      <c r="CC2672" s="453"/>
      <c r="CD2672" s="453"/>
      <c r="CE2672" s="453"/>
      <c r="CF2672" s="453"/>
      <c r="CG2672" s="453"/>
      <c r="CH2672" s="453"/>
      <c r="CI2672" s="453"/>
      <c r="CJ2672" s="453"/>
      <c r="CK2672" s="453"/>
      <c r="CL2672" s="453"/>
      <c r="CM2672" s="453"/>
      <c r="CN2672" s="453"/>
      <c r="CO2672" s="453"/>
      <c r="CP2672" s="453"/>
      <c r="CQ2672" s="453"/>
      <c r="CR2672" s="453"/>
      <c r="CS2672" s="453"/>
      <c r="CT2672" s="453"/>
      <c r="CU2672" s="453"/>
      <c r="CV2672" s="453"/>
      <c r="CW2672" s="453"/>
      <c r="CX2672" s="453"/>
      <c r="CY2672" s="453"/>
      <c r="CZ2672" s="453"/>
      <c r="DA2672" s="453"/>
      <c r="DB2672" s="453"/>
      <c r="DC2672" s="453"/>
      <c r="DD2672" s="453"/>
      <c r="DE2672" s="453"/>
      <c r="DF2672" s="453"/>
      <c r="DG2672" s="453"/>
      <c r="DH2672" s="453"/>
      <c r="DI2672" s="453"/>
      <c r="DJ2672" s="453"/>
      <c r="DK2672" s="453"/>
      <c r="DL2672" s="453"/>
      <c r="DM2672" s="453"/>
      <c r="DN2672" s="453"/>
      <c r="DO2672" s="453"/>
      <c r="DP2672" s="453"/>
      <c r="DQ2672" s="453"/>
      <c r="DR2672" s="453"/>
      <c r="DS2672" s="453"/>
      <c r="DT2672" s="453"/>
      <c r="DU2672" s="453"/>
      <c r="DV2672" s="453"/>
      <c r="DW2672" s="453"/>
      <c r="DX2672" s="453"/>
      <c r="DY2672" s="453"/>
      <c r="DZ2672" s="453"/>
      <c r="EA2672" s="453"/>
      <c r="EB2672" s="453"/>
      <c r="EC2672" s="453"/>
      <c r="ED2672" s="453"/>
      <c r="EE2672" s="453"/>
      <c r="EF2672" s="453"/>
      <c r="EG2672" s="453"/>
      <c r="EH2672" s="453"/>
      <c r="EI2672" s="453"/>
      <c r="EJ2672" s="453"/>
      <c r="EK2672" s="453"/>
      <c r="EL2672" s="453"/>
      <c r="EM2672" s="453"/>
      <c r="EN2672" s="453"/>
      <c r="EO2672" s="453"/>
      <c r="EP2672" s="453"/>
      <c r="EQ2672" s="453"/>
      <c r="ER2672" s="453"/>
      <c r="ES2672" s="453"/>
      <c r="ET2672" s="453"/>
      <c r="EU2672" s="453"/>
      <c r="EV2672" s="453"/>
      <c r="EW2672" s="453"/>
      <c r="EX2672" s="453"/>
      <c r="EY2672" s="453"/>
      <c r="EZ2672" s="453"/>
      <c r="FA2672" s="453"/>
      <c r="FB2672" s="453"/>
      <c r="FC2672" s="453"/>
      <c r="FD2672" s="453"/>
      <c r="FE2672" s="453"/>
      <c r="FF2672" s="453"/>
      <c r="FG2672" s="453"/>
      <c r="FH2672" s="453"/>
      <c r="FI2672" s="453"/>
      <c r="FJ2672" s="453"/>
      <c r="FK2672" s="453"/>
      <c r="FL2672" s="453"/>
      <c r="FM2672" s="453"/>
      <c r="FN2672" s="453"/>
      <c r="FO2672" s="453"/>
      <c r="FP2672" s="453"/>
      <c r="FQ2672" s="453"/>
      <c r="FR2672" s="453"/>
      <c r="FS2672" s="453"/>
      <c r="FT2672" s="453"/>
      <c r="FU2672" s="453"/>
      <c r="FV2672" s="453"/>
      <c r="FW2672" s="453"/>
      <c r="FX2672" s="453"/>
      <c r="FY2672" s="453"/>
      <c r="FZ2672" s="453"/>
      <c r="GA2672" s="453"/>
      <c r="GB2672" s="453"/>
      <c r="GC2672" s="453"/>
      <c r="GD2672" s="453"/>
      <c r="GE2672" s="453"/>
      <c r="GF2672" s="453"/>
      <c r="GG2672" s="453"/>
      <c r="GH2672" s="453"/>
      <c r="GI2672" s="453"/>
      <c r="GJ2672" s="453"/>
      <c r="GK2672" s="453"/>
      <c r="GL2672" s="453"/>
      <c r="GM2672" s="453"/>
      <c r="GN2672" s="453"/>
      <c r="GO2672" s="453"/>
      <c r="GP2672" s="453"/>
      <c r="GQ2672" s="453"/>
      <c r="GR2672" s="453"/>
      <c r="GS2672" s="453"/>
      <c r="GT2672" s="453"/>
      <c r="GU2672" s="453"/>
      <c r="GV2672" s="453"/>
      <c r="GW2672" s="453"/>
      <c r="GX2672" s="453"/>
      <c r="GY2672" s="453"/>
      <c r="GZ2672" s="453"/>
      <c r="HA2672" s="453"/>
      <c r="HB2672" s="453"/>
      <c r="HC2672" s="453"/>
      <c r="HD2672" s="453"/>
      <c r="HE2672" s="453"/>
      <c r="HF2672" s="453"/>
      <c r="HG2672" s="453"/>
    </row>
    <row r="2673" s="454" customFormat="true" ht="15" hidden="false" customHeight="false" outlineLevel="0" collapsed="false">
      <c r="A2673" s="455"/>
      <c r="B2673" s="540" t="s">
        <v>1070</v>
      </c>
      <c r="C2673" s="536" t="s">
        <v>12</v>
      </c>
      <c r="D2673" s="526" t="n">
        <v>1</v>
      </c>
      <c r="E2673" s="30"/>
      <c r="F2673" s="166" t="n">
        <f aca="false">E2673*D2673</f>
        <v>0</v>
      </c>
      <c r="G2673" s="453"/>
      <c r="H2673" s="453"/>
      <c r="I2673" s="453"/>
      <c r="J2673" s="453"/>
      <c r="K2673" s="453"/>
      <c r="L2673" s="453"/>
      <c r="M2673" s="453"/>
      <c r="N2673" s="453"/>
      <c r="O2673" s="453"/>
      <c r="P2673" s="453"/>
      <c r="Q2673" s="453"/>
      <c r="R2673" s="453"/>
      <c r="S2673" s="453"/>
      <c r="T2673" s="453"/>
      <c r="U2673" s="453"/>
      <c r="V2673" s="453"/>
      <c r="W2673" s="453"/>
      <c r="X2673" s="453"/>
      <c r="Y2673" s="453"/>
      <c r="Z2673" s="453"/>
      <c r="AA2673" s="453"/>
      <c r="AB2673" s="453"/>
      <c r="AC2673" s="453"/>
      <c r="AD2673" s="453"/>
      <c r="AE2673" s="453"/>
      <c r="AF2673" s="453"/>
      <c r="AG2673" s="453"/>
      <c r="AH2673" s="453"/>
      <c r="AI2673" s="453"/>
      <c r="AJ2673" s="453"/>
      <c r="AK2673" s="453"/>
      <c r="AL2673" s="453"/>
      <c r="AM2673" s="453"/>
      <c r="AN2673" s="453"/>
      <c r="AO2673" s="453"/>
      <c r="AP2673" s="453"/>
      <c r="AQ2673" s="453"/>
      <c r="AR2673" s="453"/>
      <c r="AS2673" s="453"/>
      <c r="AT2673" s="453"/>
      <c r="AU2673" s="453"/>
      <c r="AV2673" s="453"/>
      <c r="AW2673" s="453"/>
      <c r="AX2673" s="453"/>
      <c r="AY2673" s="453"/>
      <c r="AZ2673" s="453"/>
      <c r="BA2673" s="453"/>
      <c r="BB2673" s="453"/>
      <c r="BC2673" s="453"/>
      <c r="BD2673" s="453"/>
      <c r="BE2673" s="453"/>
      <c r="BF2673" s="453"/>
      <c r="BG2673" s="453"/>
      <c r="BH2673" s="453"/>
      <c r="BI2673" s="453"/>
      <c r="BJ2673" s="453"/>
      <c r="BK2673" s="453"/>
      <c r="BL2673" s="453"/>
      <c r="BM2673" s="453"/>
      <c r="BN2673" s="453"/>
      <c r="BO2673" s="453"/>
      <c r="BP2673" s="453"/>
      <c r="BQ2673" s="453"/>
      <c r="BR2673" s="453"/>
      <c r="BS2673" s="453"/>
      <c r="BT2673" s="453"/>
      <c r="BU2673" s="453"/>
      <c r="BV2673" s="453"/>
      <c r="BW2673" s="453"/>
      <c r="BX2673" s="453"/>
      <c r="BY2673" s="453"/>
      <c r="BZ2673" s="453"/>
      <c r="CA2673" s="453"/>
      <c r="CB2673" s="453"/>
      <c r="CC2673" s="453"/>
      <c r="CD2673" s="453"/>
      <c r="CE2673" s="453"/>
      <c r="CF2673" s="453"/>
      <c r="CG2673" s="453"/>
      <c r="CH2673" s="453"/>
      <c r="CI2673" s="453"/>
      <c r="CJ2673" s="453"/>
      <c r="CK2673" s="453"/>
      <c r="CL2673" s="453"/>
      <c r="CM2673" s="453"/>
      <c r="CN2673" s="453"/>
      <c r="CO2673" s="453"/>
      <c r="CP2673" s="453"/>
      <c r="CQ2673" s="453"/>
      <c r="CR2673" s="453"/>
      <c r="CS2673" s="453"/>
      <c r="CT2673" s="453"/>
      <c r="CU2673" s="453"/>
      <c r="CV2673" s="453"/>
      <c r="CW2673" s="453"/>
      <c r="CX2673" s="453"/>
      <c r="CY2673" s="453"/>
      <c r="CZ2673" s="453"/>
      <c r="DA2673" s="453"/>
      <c r="DB2673" s="453"/>
      <c r="DC2673" s="453"/>
      <c r="DD2673" s="453"/>
      <c r="DE2673" s="453"/>
      <c r="DF2673" s="453"/>
      <c r="DG2673" s="453"/>
      <c r="DH2673" s="453"/>
      <c r="DI2673" s="453"/>
      <c r="DJ2673" s="453"/>
      <c r="DK2673" s="453"/>
      <c r="DL2673" s="453"/>
      <c r="DM2673" s="453"/>
      <c r="DN2673" s="453"/>
      <c r="DO2673" s="453"/>
      <c r="DP2673" s="453"/>
      <c r="DQ2673" s="453"/>
      <c r="DR2673" s="453"/>
      <c r="DS2673" s="453"/>
      <c r="DT2673" s="453"/>
      <c r="DU2673" s="453"/>
      <c r="DV2673" s="453"/>
      <c r="DW2673" s="453"/>
      <c r="DX2673" s="453"/>
      <c r="DY2673" s="453"/>
      <c r="DZ2673" s="453"/>
      <c r="EA2673" s="453"/>
      <c r="EB2673" s="453"/>
      <c r="EC2673" s="453"/>
      <c r="ED2673" s="453"/>
      <c r="EE2673" s="453"/>
      <c r="EF2673" s="453"/>
      <c r="EG2673" s="453"/>
      <c r="EH2673" s="453"/>
      <c r="EI2673" s="453"/>
      <c r="EJ2673" s="453"/>
      <c r="EK2673" s="453"/>
      <c r="EL2673" s="453"/>
      <c r="EM2673" s="453"/>
      <c r="EN2673" s="453"/>
      <c r="EO2673" s="453"/>
      <c r="EP2673" s="453"/>
      <c r="EQ2673" s="453"/>
      <c r="ER2673" s="453"/>
      <c r="ES2673" s="453"/>
      <c r="ET2673" s="453"/>
      <c r="EU2673" s="453"/>
      <c r="EV2673" s="453"/>
      <c r="EW2673" s="453"/>
      <c r="EX2673" s="453"/>
      <c r="EY2673" s="453"/>
      <c r="EZ2673" s="453"/>
      <c r="FA2673" s="453"/>
      <c r="FB2673" s="453"/>
      <c r="FC2673" s="453"/>
      <c r="FD2673" s="453"/>
      <c r="FE2673" s="453"/>
      <c r="FF2673" s="453"/>
      <c r="FG2673" s="453"/>
      <c r="FH2673" s="453"/>
      <c r="FI2673" s="453"/>
      <c r="FJ2673" s="453"/>
      <c r="FK2673" s="453"/>
      <c r="FL2673" s="453"/>
      <c r="FM2673" s="453"/>
      <c r="FN2673" s="453"/>
      <c r="FO2673" s="453"/>
      <c r="FP2673" s="453"/>
      <c r="FQ2673" s="453"/>
      <c r="FR2673" s="453"/>
      <c r="FS2673" s="453"/>
      <c r="FT2673" s="453"/>
      <c r="FU2673" s="453"/>
      <c r="FV2673" s="453"/>
      <c r="FW2673" s="453"/>
      <c r="FX2673" s="453"/>
      <c r="FY2673" s="453"/>
      <c r="FZ2673" s="453"/>
      <c r="GA2673" s="453"/>
      <c r="GB2673" s="453"/>
      <c r="GC2673" s="453"/>
      <c r="GD2673" s="453"/>
      <c r="GE2673" s="453"/>
      <c r="GF2673" s="453"/>
      <c r="GG2673" s="453"/>
      <c r="GH2673" s="453"/>
      <c r="GI2673" s="453"/>
      <c r="GJ2673" s="453"/>
      <c r="GK2673" s="453"/>
      <c r="GL2673" s="453"/>
      <c r="GM2673" s="453"/>
      <c r="GN2673" s="453"/>
      <c r="GO2673" s="453"/>
      <c r="GP2673" s="453"/>
      <c r="GQ2673" s="453"/>
      <c r="GR2673" s="453"/>
      <c r="GS2673" s="453"/>
      <c r="GT2673" s="453"/>
      <c r="GU2673" s="453"/>
      <c r="GV2673" s="453"/>
      <c r="GW2673" s="453"/>
      <c r="GX2673" s="453"/>
      <c r="GY2673" s="453"/>
      <c r="GZ2673" s="453"/>
      <c r="HA2673" s="453"/>
      <c r="HB2673" s="453"/>
      <c r="HC2673" s="453"/>
      <c r="HD2673" s="453"/>
      <c r="HE2673" s="453"/>
      <c r="HF2673" s="453"/>
      <c r="HG2673" s="453"/>
    </row>
    <row r="2674" s="454" customFormat="true" ht="15.75" hidden="false" customHeight="false" outlineLevel="0" collapsed="false">
      <c r="A2674" s="465"/>
      <c r="B2674" s="653" t="s">
        <v>1071</v>
      </c>
      <c r="C2674" s="536" t="s">
        <v>12</v>
      </c>
      <c r="D2674" s="537" t="n">
        <v>1</v>
      </c>
      <c r="E2674" s="30"/>
      <c r="F2674" s="166" t="n">
        <f aca="false">E2674*D2674</f>
        <v>0</v>
      </c>
      <c r="G2674" s="453"/>
      <c r="H2674" s="453"/>
      <c r="I2674" s="453"/>
      <c r="J2674" s="453"/>
      <c r="K2674" s="453"/>
      <c r="L2674" s="453"/>
      <c r="M2674" s="453"/>
      <c r="N2674" s="453"/>
      <c r="O2674" s="453"/>
      <c r="P2674" s="453"/>
      <c r="Q2674" s="453"/>
      <c r="R2674" s="453"/>
      <c r="S2674" s="453"/>
      <c r="T2674" s="453"/>
      <c r="U2674" s="453"/>
      <c r="V2674" s="453"/>
      <c r="W2674" s="453"/>
      <c r="X2674" s="453"/>
      <c r="Y2674" s="453"/>
      <c r="Z2674" s="453"/>
      <c r="AA2674" s="453"/>
      <c r="AB2674" s="453"/>
      <c r="AC2674" s="453"/>
      <c r="AD2674" s="453"/>
      <c r="AE2674" s="453"/>
      <c r="AF2674" s="453"/>
      <c r="AG2674" s="453"/>
      <c r="AH2674" s="453"/>
      <c r="AI2674" s="453"/>
      <c r="AJ2674" s="453"/>
      <c r="AK2674" s="453"/>
      <c r="AL2674" s="453"/>
      <c r="AM2674" s="453"/>
      <c r="AN2674" s="453"/>
      <c r="AO2674" s="453"/>
      <c r="AP2674" s="453"/>
      <c r="AQ2674" s="453"/>
      <c r="AR2674" s="453"/>
      <c r="AS2674" s="453"/>
      <c r="AT2674" s="453"/>
      <c r="AU2674" s="453"/>
      <c r="AV2674" s="453"/>
      <c r="AW2674" s="453"/>
      <c r="AX2674" s="453"/>
      <c r="AY2674" s="453"/>
      <c r="AZ2674" s="453"/>
      <c r="BA2674" s="453"/>
      <c r="BB2674" s="453"/>
      <c r="BC2674" s="453"/>
      <c r="BD2674" s="453"/>
      <c r="BE2674" s="453"/>
      <c r="BF2674" s="453"/>
      <c r="BG2674" s="453"/>
      <c r="BH2674" s="453"/>
      <c r="BI2674" s="453"/>
      <c r="BJ2674" s="453"/>
      <c r="BK2674" s="453"/>
      <c r="BL2674" s="453"/>
      <c r="BM2674" s="453"/>
      <c r="BN2674" s="453"/>
      <c r="BO2674" s="453"/>
      <c r="BP2674" s="453"/>
      <c r="BQ2674" s="453"/>
      <c r="BR2674" s="453"/>
      <c r="BS2674" s="453"/>
      <c r="BT2674" s="453"/>
      <c r="BU2674" s="453"/>
      <c r="BV2674" s="453"/>
      <c r="BW2674" s="453"/>
      <c r="BX2674" s="453"/>
      <c r="BY2674" s="453"/>
      <c r="BZ2674" s="453"/>
      <c r="CA2674" s="453"/>
      <c r="CB2674" s="453"/>
      <c r="CC2674" s="453"/>
      <c r="CD2674" s="453"/>
      <c r="CE2674" s="453"/>
      <c r="CF2674" s="453"/>
      <c r="CG2674" s="453"/>
      <c r="CH2674" s="453"/>
      <c r="CI2674" s="453"/>
      <c r="CJ2674" s="453"/>
      <c r="CK2674" s="453"/>
      <c r="CL2674" s="453"/>
      <c r="CM2674" s="453"/>
      <c r="CN2674" s="453"/>
      <c r="CO2674" s="453"/>
      <c r="CP2674" s="453"/>
      <c r="CQ2674" s="453"/>
      <c r="CR2674" s="453"/>
      <c r="CS2674" s="453"/>
      <c r="CT2674" s="453"/>
      <c r="CU2674" s="453"/>
      <c r="CV2674" s="453"/>
      <c r="CW2674" s="453"/>
      <c r="CX2674" s="453"/>
      <c r="CY2674" s="453"/>
      <c r="CZ2674" s="453"/>
      <c r="DA2674" s="453"/>
      <c r="DB2674" s="453"/>
      <c r="DC2674" s="453"/>
      <c r="DD2674" s="453"/>
      <c r="DE2674" s="453"/>
      <c r="DF2674" s="453"/>
      <c r="DG2674" s="453"/>
      <c r="DH2674" s="453"/>
      <c r="DI2674" s="453"/>
      <c r="DJ2674" s="453"/>
      <c r="DK2674" s="453"/>
      <c r="DL2674" s="453"/>
      <c r="DM2674" s="453"/>
      <c r="DN2674" s="453"/>
      <c r="DO2674" s="453"/>
      <c r="DP2674" s="453"/>
      <c r="DQ2674" s="453"/>
      <c r="DR2674" s="453"/>
      <c r="DS2674" s="453"/>
      <c r="DT2674" s="453"/>
      <c r="DU2674" s="453"/>
      <c r="DV2674" s="453"/>
      <c r="DW2674" s="453"/>
      <c r="DX2674" s="453"/>
      <c r="DY2674" s="453"/>
      <c r="DZ2674" s="453"/>
      <c r="EA2674" s="453"/>
      <c r="EB2674" s="453"/>
      <c r="EC2674" s="453"/>
      <c r="ED2674" s="453"/>
      <c r="EE2674" s="453"/>
      <c r="EF2674" s="453"/>
      <c r="EG2674" s="453"/>
      <c r="EH2674" s="453"/>
      <c r="EI2674" s="453"/>
      <c r="EJ2674" s="453"/>
      <c r="EK2674" s="453"/>
      <c r="EL2674" s="453"/>
      <c r="EM2674" s="453"/>
      <c r="EN2674" s="453"/>
      <c r="EO2674" s="453"/>
      <c r="EP2674" s="453"/>
      <c r="EQ2674" s="453"/>
      <c r="ER2674" s="453"/>
      <c r="ES2674" s="453"/>
      <c r="ET2674" s="453"/>
      <c r="EU2674" s="453"/>
      <c r="EV2674" s="453"/>
      <c r="EW2674" s="453"/>
      <c r="EX2674" s="453"/>
      <c r="EY2674" s="453"/>
      <c r="EZ2674" s="453"/>
      <c r="FA2674" s="453"/>
      <c r="FB2674" s="453"/>
      <c r="FC2674" s="453"/>
      <c r="FD2674" s="453"/>
      <c r="FE2674" s="453"/>
      <c r="FF2674" s="453"/>
      <c r="FG2674" s="453"/>
      <c r="FH2674" s="453"/>
      <c r="FI2674" s="453"/>
      <c r="FJ2674" s="453"/>
      <c r="FK2674" s="453"/>
      <c r="FL2674" s="453"/>
      <c r="FM2674" s="453"/>
      <c r="FN2674" s="453"/>
      <c r="FO2674" s="453"/>
      <c r="FP2674" s="453"/>
      <c r="FQ2674" s="453"/>
      <c r="FR2674" s="453"/>
      <c r="FS2674" s="453"/>
      <c r="FT2674" s="453"/>
      <c r="FU2674" s="453"/>
      <c r="FV2674" s="453"/>
      <c r="FW2674" s="453"/>
      <c r="FX2674" s="453"/>
      <c r="FY2674" s="453"/>
      <c r="FZ2674" s="453"/>
      <c r="GA2674" s="453"/>
      <c r="GB2674" s="453"/>
      <c r="GC2674" s="453"/>
      <c r="GD2674" s="453"/>
      <c r="GE2674" s="453"/>
      <c r="GF2674" s="453"/>
      <c r="GG2674" s="453"/>
      <c r="GH2674" s="453"/>
      <c r="GI2674" s="453"/>
      <c r="GJ2674" s="453"/>
      <c r="GK2674" s="453"/>
      <c r="GL2674" s="453"/>
      <c r="GM2674" s="453"/>
      <c r="GN2674" s="453"/>
      <c r="GO2674" s="453"/>
      <c r="GP2674" s="453"/>
      <c r="GQ2674" s="453"/>
      <c r="GR2674" s="453"/>
      <c r="GS2674" s="453"/>
      <c r="GT2674" s="453"/>
      <c r="GU2674" s="453"/>
      <c r="GV2674" s="453"/>
      <c r="GW2674" s="453"/>
      <c r="GX2674" s="453"/>
      <c r="GY2674" s="453"/>
      <c r="GZ2674" s="453"/>
      <c r="HA2674" s="453"/>
      <c r="HB2674" s="453"/>
      <c r="HC2674" s="453"/>
      <c r="HD2674" s="453"/>
      <c r="HE2674" s="453"/>
      <c r="HF2674" s="453"/>
      <c r="HG2674" s="453"/>
    </row>
    <row r="2675" s="167" customFormat="true" ht="338.85" hidden="false" customHeight="true" outlineLevel="0" collapsed="false">
      <c r="A2675" s="112" t="s">
        <v>495</v>
      </c>
      <c r="B2675" s="168" t="s">
        <v>780</v>
      </c>
      <c r="C2675" s="79"/>
      <c r="D2675" s="473"/>
      <c r="E2675" s="30"/>
      <c r="F2675" s="166" t="n">
        <f aca="false">E2675*D2675</f>
        <v>0</v>
      </c>
    </row>
    <row r="2676" s="167" customFormat="true" ht="15" hidden="false" customHeight="false" outlineLevel="0" collapsed="false">
      <c r="A2676" s="78"/>
      <c r="B2676" s="474" t="s">
        <v>1072</v>
      </c>
      <c r="C2676" s="28" t="s">
        <v>12</v>
      </c>
      <c r="D2676" s="226" t="n">
        <v>1</v>
      </c>
      <c r="E2676" s="30"/>
      <c r="F2676" s="166" t="n">
        <f aca="false">E2676*D2676</f>
        <v>0</v>
      </c>
    </row>
    <row r="2677" s="167" customFormat="true" ht="15" hidden="false" customHeight="false" outlineLevel="0" collapsed="false">
      <c r="A2677" s="78"/>
      <c r="B2677" s="475" t="s">
        <v>1073</v>
      </c>
      <c r="C2677" s="79"/>
      <c r="D2677" s="473"/>
      <c r="E2677" s="30"/>
      <c r="F2677" s="166" t="n">
        <f aca="false">E2677*D2677</f>
        <v>0</v>
      </c>
    </row>
    <row r="2678" s="167" customFormat="true" ht="15" hidden="false" customHeight="false" outlineLevel="0" collapsed="false">
      <c r="A2678" s="124"/>
      <c r="B2678" s="476" t="s">
        <v>1074</v>
      </c>
      <c r="C2678" s="41"/>
      <c r="D2678" s="228"/>
      <c r="E2678" s="30"/>
      <c r="F2678" s="166" t="n">
        <f aca="false">E2678*D2678</f>
        <v>0</v>
      </c>
    </row>
    <row r="2679" s="167" customFormat="true" ht="60" hidden="false" customHeight="false" outlineLevel="0" collapsed="false">
      <c r="A2679" s="112" t="s">
        <v>84</v>
      </c>
      <c r="B2679" s="469" t="s">
        <v>333</v>
      </c>
      <c r="C2679" s="37"/>
      <c r="D2679" s="355"/>
      <c r="E2679" s="30"/>
      <c r="F2679" s="166" t="n">
        <f aca="false">E2679*D2679</f>
        <v>0</v>
      </c>
    </row>
    <row r="2680" s="167" customFormat="true" ht="15" hidden="false" customHeight="false" outlineLevel="0" collapsed="false">
      <c r="A2680" s="78"/>
      <c r="B2680" s="442" t="s">
        <v>693</v>
      </c>
      <c r="C2680" s="28" t="s">
        <v>12</v>
      </c>
      <c r="D2680" s="226" t="n">
        <v>2</v>
      </c>
      <c r="E2680" s="30"/>
      <c r="F2680" s="166" t="n">
        <f aca="false">E2680*D2680</f>
        <v>0</v>
      </c>
    </row>
    <row r="2681" s="167" customFormat="true" ht="15" hidden="false" customHeight="false" outlineLevel="0" collapsed="false">
      <c r="A2681" s="78"/>
      <c r="B2681" s="442" t="s">
        <v>334</v>
      </c>
      <c r="C2681" s="28" t="s">
        <v>12</v>
      </c>
      <c r="D2681" s="226" t="n">
        <v>4</v>
      </c>
      <c r="E2681" s="30"/>
      <c r="F2681" s="166" t="n">
        <f aca="false">E2681*D2681</f>
        <v>0</v>
      </c>
    </row>
    <row r="2682" s="167" customFormat="true" ht="15" hidden="false" customHeight="false" outlineLevel="0" collapsed="false">
      <c r="A2682" s="78"/>
      <c r="B2682" s="443" t="s">
        <v>319</v>
      </c>
      <c r="C2682" s="28" t="s">
        <v>12</v>
      </c>
      <c r="D2682" s="228" t="n">
        <v>1</v>
      </c>
      <c r="E2682" s="30"/>
      <c r="F2682" s="166" t="n">
        <f aca="false">E2682*D2682</f>
        <v>0</v>
      </c>
    </row>
    <row r="2683" s="167" customFormat="true" ht="15" hidden="false" customHeight="false" outlineLevel="0" collapsed="false">
      <c r="A2683" s="124"/>
      <c r="B2683" s="443" t="s">
        <v>316</v>
      </c>
      <c r="C2683" s="28" t="s">
        <v>12</v>
      </c>
      <c r="D2683" s="228" t="n">
        <v>19</v>
      </c>
      <c r="E2683" s="30"/>
      <c r="F2683" s="166" t="n">
        <f aca="false">E2683*D2683</f>
        <v>0</v>
      </c>
    </row>
    <row r="2684" s="167" customFormat="true" ht="45" hidden="false" customHeight="false" outlineLevel="0" collapsed="false">
      <c r="A2684" s="124" t="s">
        <v>86</v>
      </c>
      <c r="B2684" s="470" t="s">
        <v>335</v>
      </c>
      <c r="C2684" s="41" t="s">
        <v>12</v>
      </c>
      <c r="D2684" s="41" t="n">
        <v>6</v>
      </c>
      <c r="E2684" s="30"/>
      <c r="F2684" s="166" t="n">
        <f aca="false">E2684*D2684</f>
        <v>0</v>
      </c>
    </row>
    <row r="2685" s="167" customFormat="true" ht="30" hidden="false" customHeight="false" outlineLevel="0" collapsed="false">
      <c r="A2685" s="112" t="s">
        <v>88</v>
      </c>
      <c r="B2685" s="469" t="s">
        <v>618</v>
      </c>
      <c r="C2685" s="37"/>
      <c r="D2685" s="355"/>
      <c r="E2685" s="30"/>
      <c r="F2685" s="166" t="n">
        <f aca="false">E2685*D2685</f>
        <v>0</v>
      </c>
    </row>
    <row r="2686" s="167" customFormat="true" ht="15" hidden="false" customHeight="false" outlineLevel="0" collapsed="false">
      <c r="A2686" s="78"/>
      <c r="B2686" s="442" t="s">
        <v>316</v>
      </c>
      <c r="C2686" s="28" t="s">
        <v>338</v>
      </c>
      <c r="D2686" s="226" t="n">
        <v>36</v>
      </c>
      <c r="E2686" s="30"/>
      <c r="F2686" s="166" t="n">
        <f aca="false">E2686*D2686</f>
        <v>0</v>
      </c>
    </row>
    <row r="2687" s="167" customFormat="true" ht="45" hidden="false" customHeight="false" outlineLevel="0" collapsed="false">
      <c r="A2687" s="27" t="s">
        <v>518</v>
      </c>
      <c r="B2687" s="198" t="s">
        <v>343</v>
      </c>
      <c r="C2687" s="127"/>
      <c r="D2687" s="248" t="n">
        <v>0.5</v>
      </c>
      <c r="E2687" s="30"/>
      <c r="F2687" s="166" t="n">
        <f aca="false">E2687*D2687</f>
        <v>0</v>
      </c>
    </row>
    <row r="2688" s="167" customFormat="true" ht="30" hidden="false" customHeight="false" outlineLevel="0" collapsed="false">
      <c r="A2688" s="27" t="s">
        <v>304</v>
      </c>
      <c r="B2688" s="278" t="s">
        <v>344</v>
      </c>
      <c r="C2688" s="28" t="s">
        <v>313</v>
      </c>
      <c r="D2688" s="171" t="n">
        <v>8</v>
      </c>
      <c r="E2688" s="30"/>
      <c r="F2688" s="166" t="n">
        <f aca="false">E2688*D2688</f>
        <v>0</v>
      </c>
    </row>
    <row r="2689" s="167" customFormat="true" ht="30" hidden="false" customHeight="false" outlineLevel="0" collapsed="false">
      <c r="A2689" s="112" t="s">
        <v>314</v>
      </c>
      <c r="B2689" s="172" t="s">
        <v>1075</v>
      </c>
      <c r="C2689" s="143"/>
      <c r="D2689" s="355"/>
      <c r="E2689" s="30"/>
      <c r="F2689" s="166" t="n">
        <f aca="false">E2689*D2689</f>
        <v>0</v>
      </c>
    </row>
    <row r="2690" s="167" customFormat="true" ht="46.5" hidden="false" customHeight="false" outlineLevel="0" collapsed="false">
      <c r="A2690" s="78"/>
      <c r="B2690" s="173" t="s">
        <v>703</v>
      </c>
      <c r="C2690" s="145"/>
      <c r="D2690" s="473"/>
      <c r="E2690" s="30"/>
      <c r="F2690" s="166" t="n">
        <f aca="false">E2690*D2690</f>
        <v>0</v>
      </c>
    </row>
    <row r="2691" s="167" customFormat="true" ht="15" hidden="false" customHeight="false" outlineLevel="0" collapsed="false">
      <c r="A2691" s="78"/>
      <c r="B2691" s="174" t="s">
        <v>347</v>
      </c>
      <c r="C2691" s="175"/>
      <c r="D2691" s="228"/>
      <c r="E2691" s="30"/>
      <c r="F2691" s="166" t="n">
        <f aca="false">E2691*D2691</f>
        <v>0</v>
      </c>
    </row>
    <row r="2692" s="167" customFormat="true" ht="15" hidden="false" customHeight="false" outlineLevel="0" collapsed="false">
      <c r="A2692" s="78"/>
      <c r="B2692" s="170" t="s">
        <v>625</v>
      </c>
      <c r="C2692" s="127" t="s">
        <v>338</v>
      </c>
      <c r="D2692" s="226" t="n">
        <v>36</v>
      </c>
      <c r="E2692" s="30"/>
      <c r="F2692" s="166" t="n">
        <f aca="false">E2692*D2692</f>
        <v>0</v>
      </c>
    </row>
    <row r="2693" s="167" customFormat="true" ht="30" hidden="false" customHeight="false" outlineLevel="0" collapsed="false">
      <c r="A2693" s="27" t="s">
        <v>317</v>
      </c>
      <c r="B2693" s="247" t="s">
        <v>349</v>
      </c>
      <c r="C2693" s="28" t="s">
        <v>12</v>
      </c>
      <c r="D2693" s="226" t="n">
        <v>8</v>
      </c>
      <c r="E2693" s="30"/>
      <c r="F2693" s="166" t="n">
        <f aca="false">E2693*D2693</f>
        <v>0</v>
      </c>
    </row>
    <row r="2694" s="167" customFormat="true" ht="30" hidden="false" customHeight="false" outlineLevel="0" collapsed="false">
      <c r="A2694" s="27" t="s">
        <v>320</v>
      </c>
      <c r="B2694" s="198" t="s">
        <v>351</v>
      </c>
      <c r="C2694" s="28" t="s">
        <v>12</v>
      </c>
      <c r="D2694" s="226" t="n">
        <v>9</v>
      </c>
      <c r="E2694" s="30"/>
      <c r="F2694" s="166" t="n">
        <f aca="false">E2694*D2694</f>
        <v>0</v>
      </c>
    </row>
    <row r="2695" s="167" customFormat="true" ht="30" hidden="false" customHeight="false" outlineLevel="0" collapsed="false">
      <c r="A2695" s="27" t="s">
        <v>324</v>
      </c>
      <c r="B2695" s="247" t="s">
        <v>353</v>
      </c>
      <c r="C2695" s="28" t="s">
        <v>12</v>
      </c>
      <c r="D2695" s="226" t="n">
        <v>17</v>
      </c>
      <c r="E2695" s="30"/>
      <c r="F2695" s="166" t="n">
        <f aca="false">E2695*D2695</f>
        <v>0</v>
      </c>
    </row>
    <row r="2696" s="167" customFormat="true" ht="15" hidden="false" customHeight="false" outlineLevel="0" collapsed="false">
      <c r="A2696" s="112" t="s">
        <v>329</v>
      </c>
      <c r="B2696" s="170" t="s">
        <v>628</v>
      </c>
      <c r="C2696" s="28"/>
      <c r="D2696" s="226"/>
      <c r="E2696" s="30"/>
      <c r="F2696" s="166" t="n">
        <f aca="false">E2696*D2696</f>
        <v>0</v>
      </c>
    </row>
    <row r="2697" s="167" customFormat="true" ht="15" hidden="false" customHeight="false" outlineLevel="0" collapsed="false">
      <c r="A2697" s="78"/>
      <c r="B2697" s="460" t="s">
        <v>1076</v>
      </c>
      <c r="C2697" s="79" t="s">
        <v>12</v>
      </c>
      <c r="D2697" s="473" t="n">
        <v>1</v>
      </c>
      <c r="E2697" s="30"/>
      <c r="F2697" s="166" t="n">
        <f aca="false">E2697*D2697</f>
        <v>0</v>
      </c>
    </row>
    <row r="2698" s="167" customFormat="true" ht="15" hidden="false" customHeight="false" outlineLevel="0" collapsed="false">
      <c r="A2698" s="112" t="s">
        <v>232</v>
      </c>
      <c r="B2698" s="164" t="s">
        <v>631</v>
      </c>
      <c r="C2698" s="37"/>
      <c r="D2698" s="355"/>
      <c r="E2698" s="30"/>
      <c r="F2698" s="166" t="n">
        <f aca="false">E2698*D2698</f>
        <v>0</v>
      </c>
    </row>
    <row r="2699" s="167" customFormat="true" ht="15" hidden="false" customHeight="false" outlineLevel="0" collapsed="false">
      <c r="A2699" s="78"/>
      <c r="B2699" s="170" t="s">
        <v>1077</v>
      </c>
      <c r="C2699" s="28" t="s">
        <v>12</v>
      </c>
      <c r="D2699" s="226" t="n">
        <v>1</v>
      </c>
      <c r="E2699" s="30"/>
      <c r="F2699" s="166" t="n">
        <f aca="false">E2699*D2699</f>
        <v>0</v>
      </c>
    </row>
    <row r="2700" s="167" customFormat="true" ht="30" hidden="false" customHeight="false" outlineLevel="0" collapsed="false">
      <c r="A2700" s="112" t="s">
        <v>241</v>
      </c>
      <c r="B2700" s="168" t="s">
        <v>634</v>
      </c>
      <c r="C2700" s="79"/>
      <c r="D2700" s="473"/>
      <c r="E2700" s="30"/>
      <c r="F2700" s="166" t="n">
        <f aca="false">E2700*D2700</f>
        <v>0</v>
      </c>
    </row>
    <row r="2701" s="167" customFormat="true" ht="46.5" hidden="false" customHeight="false" outlineLevel="0" collapsed="false">
      <c r="A2701" s="78"/>
      <c r="B2701" s="170" t="s">
        <v>793</v>
      </c>
      <c r="C2701" s="28" t="s">
        <v>12</v>
      </c>
      <c r="D2701" s="226" t="n">
        <v>1</v>
      </c>
      <c r="E2701" s="30"/>
      <c r="F2701" s="166" t="n">
        <f aca="false">E2701*D2701</f>
        <v>0</v>
      </c>
    </row>
    <row r="2702" s="167" customFormat="true" ht="45" hidden="false" customHeight="false" outlineLevel="0" collapsed="false">
      <c r="A2702" s="27" t="s">
        <v>336</v>
      </c>
      <c r="B2702" s="278" t="s">
        <v>636</v>
      </c>
      <c r="C2702" s="28" t="s">
        <v>313</v>
      </c>
      <c r="D2702" s="171" t="n">
        <v>24</v>
      </c>
      <c r="E2702" s="30"/>
      <c r="F2702" s="166" t="n">
        <f aca="false">E2702*D2702</f>
        <v>0</v>
      </c>
    </row>
    <row r="2703" s="167" customFormat="true" ht="60" hidden="false" customHeight="false" outlineLevel="0" collapsed="false">
      <c r="A2703" s="112" t="s">
        <v>244</v>
      </c>
      <c r="B2703" s="391" t="s">
        <v>648</v>
      </c>
      <c r="C2703" s="79"/>
      <c r="D2703" s="473"/>
      <c r="E2703" s="30"/>
      <c r="F2703" s="166" t="n">
        <f aca="false">E2703*D2703</f>
        <v>0</v>
      </c>
    </row>
    <row r="2704" s="167" customFormat="true" ht="15" hidden="false" customHeight="false" outlineLevel="0" collapsed="false">
      <c r="A2704" s="78"/>
      <c r="B2704" s="391" t="s">
        <v>649</v>
      </c>
      <c r="C2704" s="79"/>
      <c r="D2704" s="473"/>
      <c r="E2704" s="30"/>
      <c r="F2704" s="166" t="n">
        <f aca="false">E2704*D2704</f>
        <v>0</v>
      </c>
    </row>
    <row r="2705" s="167" customFormat="true" ht="46.5" hidden="false" customHeight="false" outlineLevel="0" collapsed="false">
      <c r="A2705" s="78"/>
      <c r="B2705" s="391" t="s">
        <v>1078</v>
      </c>
      <c r="C2705" s="79"/>
      <c r="D2705" s="473"/>
      <c r="E2705" s="30"/>
      <c r="F2705" s="166" t="n">
        <f aca="false">E2705*D2705</f>
        <v>0</v>
      </c>
    </row>
    <row r="2706" s="167" customFormat="true" ht="15" hidden="false" customHeight="false" outlineLevel="0" collapsed="false">
      <c r="A2706" s="78"/>
      <c r="B2706" s="477" t="s">
        <v>1079</v>
      </c>
      <c r="C2706" s="79"/>
      <c r="D2706" s="473"/>
      <c r="E2706" s="30"/>
      <c r="F2706" s="166" t="n">
        <f aca="false">E2706*D2706</f>
        <v>0</v>
      </c>
    </row>
    <row r="2707" s="167" customFormat="true" ht="15" hidden="false" customHeight="false" outlineLevel="0" collapsed="false">
      <c r="A2707" s="78"/>
      <c r="B2707" s="478" t="s">
        <v>652</v>
      </c>
      <c r="C2707" s="79"/>
      <c r="D2707" s="473"/>
      <c r="E2707" s="30"/>
      <c r="F2707" s="166" t="n">
        <f aca="false">E2707*D2707</f>
        <v>0</v>
      </c>
    </row>
    <row r="2708" s="167" customFormat="true" ht="15" hidden="false" customHeight="false" outlineLevel="0" collapsed="false">
      <c r="A2708" s="78"/>
      <c r="B2708" s="478" t="s">
        <v>653</v>
      </c>
      <c r="C2708" s="79"/>
      <c r="D2708" s="473"/>
      <c r="E2708" s="30"/>
      <c r="F2708" s="166" t="n">
        <f aca="false">E2708*D2708</f>
        <v>0</v>
      </c>
    </row>
    <row r="2709" s="167" customFormat="true" ht="15" hidden="false" customHeight="false" outlineLevel="0" collapsed="false">
      <c r="A2709" s="78"/>
      <c r="B2709" s="478" t="s">
        <v>654</v>
      </c>
      <c r="C2709" s="79"/>
      <c r="D2709" s="473"/>
      <c r="E2709" s="30"/>
      <c r="F2709" s="166" t="n">
        <f aca="false">E2709*D2709</f>
        <v>0</v>
      </c>
    </row>
    <row r="2710" s="167" customFormat="true" ht="15" hidden="false" customHeight="false" outlineLevel="0" collapsed="false">
      <c r="A2710" s="78"/>
      <c r="B2710" s="478" t="s">
        <v>655</v>
      </c>
      <c r="C2710" s="79"/>
      <c r="D2710" s="473"/>
      <c r="E2710" s="30"/>
      <c r="F2710" s="166" t="n">
        <f aca="false">E2710*D2710</f>
        <v>0</v>
      </c>
    </row>
    <row r="2711" s="167" customFormat="true" ht="15" hidden="false" customHeight="false" outlineLevel="0" collapsed="false">
      <c r="A2711" s="78"/>
      <c r="B2711" s="478" t="s">
        <v>656</v>
      </c>
      <c r="C2711" s="79"/>
      <c r="D2711" s="473"/>
      <c r="E2711" s="30"/>
      <c r="F2711" s="166" t="n">
        <f aca="false">E2711*D2711</f>
        <v>0</v>
      </c>
    </row>
    <row r="2712" s="167" customFormat="true" ht="15" hidden="false" customHeight="false" outlineLevel="0" collapsed="false">
      <c r="A2712" s="124"/>
      <c r="B2712" s="479" t="s">
        <v>1080</v>
      </c>
      <c r="C2712" s="28" t="s">
        <v>12</v>
      </c>
      <c r="D2712" s="226" t="n">
        <v>1</v>
      </c>
      <c r="E2712" s="30"/>
      <c r="F2712" s="166" t="n">
        <f aca="false">E2712*D2712</f>
        <v>0</v>
      </c>
    </row>
    <row r="2713" s="167" customFormat="true" ht="120" hidden="false" customHeight="false" outlineLevel="0" collapsed="false">
      <c r="A2713" s="112" t="s">
        <v>246</v>
      </c>
      <c r="B2713" s="480" t="s">
        <v>658</v>
      </c>
      <c r="C2713" s="143"/>
      <c r="D2713" s="165"/>
      <c r="E2713" s="30"/>
      <c r="F2713" s="166" t="n">
        <f aca="false">E2713*D2713</f>
        <v>0</v>
      </c>
    </row>
    <row r="2714" s="167" customFormat="true" ht="15.75" hidden="false" customHeight="false" outlineLevel="0" collapsed="false">
      <c r="A2714" s="78"/>
      <c r="B2714" s="481" t="s">
        <v>659</v>
      </c>
      <c r="C2714" s="145"/>
      <c r="D2714" s="169"/>
      <c r="E2714" s="30"/>
      <c r="F2714" s="166" t="n">
        <f aca="false">E2714*D2714</f>
        <v>0</v>
      </c>
    </row>
    <row r="2715" s="167" customFormat="true" ht="15.75" hidden="false" customHeight="false" outlineLevel="0" collapsed="false">
      <c r="A2715" s="124"/>
      <c r="B2715" s="482" t="s">
        <v>1081</v>
      </c>
      <c r="C2715" s="28" t="s">
        <v>12</v>
      </c>
      <c r="D2715" s="226" t="n">
        <v>1</v>
      </c>
      <c r="E2715" s="30"/>
      <c r="F2715" s="166" t="n">
        <f aca="false">E2715*D2715</f>
        <v>0</v>
      </c>
    </row>
    <row r="2716" s="167" customFormat="true" ht="75" hidden="false" customHeight="false" outlineLevel="0" collapsed="false">
      <c r="A2716" s="27" t="s">
        <v>248</v>
      </c>
      <c r="B2716" s="440" t="s">
        <v>662</v>
      </c>
      <c r="C2716" s="127" t="s">
        <v>293</v>
      </c>
      <c r="D2716" s="171" t="n">
        <v>60</v>
      </c>
      <c r="E2716" s="30"/>
      <c r="F2716" s="166" t="n">
        <f aca="false">E2716*D2716</f>
        <v>0</v>
      </c>
    </row>
    <row r="2717" s="167" customFormat="true" ht="30" hidden="false" customHeight="false" outlineLevel="0" collapsed="false">
      <c r="A2717" s="112" t="s">
        <v>250</v>
      </c>
      <c r="B2717" s="440" t="s">
        <v>663</v>
      </c>
      <c r="C2717" s="127"/>
      <c r="D2717" s="171"/>
      <c r="E2717" s="30"/>
      <c r="F2717" s="166" t="n">
        <f aca="false">E2717*D2717</f>
        <v>0</v>
      </c>
    </row>
    <row r="2718" s="167" customFormat="true" ht="46.5" hidden="false" customHeight="false" outlineLevel="0" collapsed="false">
      <c r="A2718" s="78"/>
      <c r="B2718" s="484" t="s">
        <v>670</v>
      </c>
      <c r="C2718" s="143"/>
      <c r="D2718" s="165"/>
      <c r="E2718" s="30"/>
      <c r="F2718" s="166" t="n">
        <f aca="false">E2718*D2718</f>
        <v>0</v>
      </c>
    </row>
    <row r="2719" s="167" customFormat="true" ht="15" hidden="false" customHeight="false" outlineLevel="0" collapsed="false">
      <c r="A2719" s="124"/>
      <c r="B2719" s="766" t="s">
        <v>1082</v>
      </c>
      <c r="C2719" s="28" t="s">
        <v>12</v>
      </c>
      <c r="D2719" s="226" t="n">
        <v>1</v>
      </c>
      <c r="E2719" s="30"/>
      <c r="F2719" s="166" t="n">
        <f aca="false">E2719*D2719</f>
        <v>0</v>
      </c>
    </row>
    <row r="2720" s="167" customFormat="true" ht="30" hidden="false" customHeight="false" outlineLevel="0" collapsed="false">
      <c r="A2720" s="112" t="s">
        <v>250</v>
      </c>
      <c r="B2720" s="440" t="s">
        <v>1083</v>
      </c>
      <c r="C2720" s="127"/>
      <c r="D2720" s="171"/>
      <c r="E2720" s="30"/>
      <c r="F2720" s="166" t="n">
        <f aca="false">E2720*D2720</f>
        <v>0</v>
      </c>
    </row>
    <row r="2721" s="167" customFormat="true" ht="46.5" hidden="false" customHeight="false" outlineLevel="0" collapsed="false">
      <c r="A2721" s="78"/>
      <c r="B2721" s="484" t="s">
        <v>670</v>
      </c>
      <c r="C2721" s="143"/>
      <c r="D2721" s="165"/>
      <c r="E2721" s="30"/>
      <c r="F2721" s="166" t="n">
        <f aca="false">E2721*D2721</f>
        <v>0</v>
      </c>
    </row>
    <row r="2722" s="167" customFormat="true" ht="15" hidden="false" customHeight="false" outlineLevel="0" collapsed="false">
      <c r="A2722" s="124"/>
      <c r="B2722" s="766" t="s">
        <v>668</v>
      </c>
      <c r="C2722" s="28" t="s">
        <v>12</v>
      </c>
      <c r="D2722" s="226" t="n">
        <v>1</v>
      </c>
      <c r="E2722" s="30"/>
      <c r="F2722" s="166" t="n">
        <f aca="false">E2722*D2722</f>
        <v>0</v>
      </c>
    </row>
    <row r="2723" s="167" customFormat="true" ht="15" hidden="false" customHeight="false" outlineLevel="0" collapsed="false">
      <c r="A2723" s="112" t="s">
        <v>250</v>
      </c>
      <c r="B2723" s="440" t="s">
        <v>669</v>
      </c>
      <c r="C2723" s="127"/>
      <c r="D2723" s="171"/>
      <c r="E2723" s="30"/>
      <c r="F2723" s="166" t="n">
        <f aca="false">E2723*D2723</f>
        <v>0</v>
      </c>
    </row>
    <row r="2724" s="167" customFormat="true" ht="46.5" hidden="false" customHeight="false" outlineLevel="0" collapsed="false">
      <c r="A2724" s="78"/>
      <c r="B2724" s="484" t="s">
        <v>670</v>
      </c>
      <c r="C2724" s="143"/>
      <c r="D2724" s="165"/>
      <c r="E2724" s="30"/>
      <c r="F2724" s="166" t="n">
        <f aca="false">E2724*D2724</f>
        <v>0</v>
      </c>
    </row>
    <row r="2725" s="167" customFormat="true" ht="15" hidden="false" customHeight="false" outlineLevel="0" collapsed="false">
      <c r="A2725" s="124"/>
      <c r="B2725" s="766" t="s">
        <v>1084</v>
      </c>
      <c r="C2725" s="28" t="s">
        <v>12</v>
      </c>
      <c r="D2725" s="226" t="n">
        <v>1</v>
      </c>
      <c r="E2725" s="30"/>
      <c r="F2725" s="166" t="n">
        <f aca="false">E2725*D2725</f>
        <v>0</v>
      </c>
    </row>
    <row r="2726" s="167" customFormat="true" ht="30" hidden="false" customHeight="false" outlineLevel="0" collapsed="false">
      <c r="A2726" s="124" t="s">
        <v>255</v>
      </c>
      <c r="B2726" s="484" t="s">
        <v>245</v>
      </c>
      <c r="C2726" s="41" t="s">
        <v>240</v>
      </c>
      <c r="D2726" s="228" t="n">
        <v>1</v>
      </c>
      <c r="E2726" s="30"/>
      <c r="F2726" s="166" t="n">
        <f aca="false">E2726*D2726</f>
        <v>0</v>
      </c>
    </row>
    <row r="2727" s="167" customFormat="true" ht="45" hidden="false" customHeight="false" outlineLevel="0" collapsed="false">
      <c r="A2727" s="27" t="s">
        <v>350</v>
      </c>
      <c r="B2727" s="491" t="s">
        <v>247</v>
      </c>
      <c r="C2727" s="28" t="s">
        <v>240</v>
      </c>
      <c r="D2727" s="171" t="n">
        <v>1</v>
      </c>
      <c r="E2727" s="30"/>
      <c r="F2727" s="166" t="n">
        <f aca="false">E2727*D2727</f>
        <v>0</v>
      </c>
    </row>
    <row r="2728" s="167" customFormat="true" ht="30" hidden="false" customHeight="false" outlineLevel="0" collapsed="false">
      <c r="A2728" s="27" t="s">
        <v>352</v>
      </c>
      <c r="B2728" s="278" t="s">
        <v>676</v>
      </c>
      <c r="C2728" s="28" t="s">
        <v>240</v>
      </c>
      <c r="D2728" s="226" t="n">
        <v>1</v>
      </c>
      <c r="E2728" s="30"/>
      <c r="F2728" s="166" t="n">
        <f aca="false">E2728*D2728</f>
        <v>0</v>
      </c>
    </row>
    <row r="2729" s="167" customFormat="true" ht="45" hidden="false" customHeight="false" outlineLevel="0" collapsed="false">
      <c r="A2729" s="27" t="s">
        <v>354</v>
      </c>
      <c r="B2729" s="278" t="s">
        <v>677</v>
      </c>
      <c r="C2729" s="28" t="s">
        <v>240</v>
      </c>
      <c r="D2729" s="226" t="n">
        <v>1</v>
      </c>
      <c r="E2729" s="30"/>
      <c r="F2729" s="166" t="n">
        <f aca="false">E2729*D2729</f>
        <v>0</v>
      </c>
    </row>
    <row r="2730" s="167" customFormat="true" ht="30" hidden="false" customHeight="false" outlineLevel="0" collapsed="false">
      <c r="A2730" s="112" t="s">
        <v>661</v>
      </c>
      <c r="B2730" s="189" t="s">
        <v>678</v>
      </c>
      <c r="C2730" s="143"/>
      <c r="D2730" s="355"/>
      <c r="E2730" s="30"/>
      <c r="F2730" s="166" t="n">
        <f aca="false">E2730*D2730</f>
        <v>0</v>
      </c>
    </row>
    <row r="2731" s="167" customFormat="true" ht="15" hidden="false" customHeight="false" outlineLevel="0" collapsed="false">
      <c r="A2731" s="124"/>
      <c r="B2731" s="492" t="s">
        <v>679</v>
      </c>
      <c r="C2731" s="127" t="s">
        <v>680</v>
      </c>
      <c r="D2731" s="226" t="n">
        <v>310</v>
      </c>
      <c r="E2731" s="30"/>
      <c r="F2731" s="166" t="n">
        <f aca="false">E2731*D2731</f>
        <v>0</v>
      </c>
    </row>
    <row r="2732" s="167" customFormat="true" ht="30" hidden="false" customHeight="false" outlineLevel="0" collapsed="false">
      <c r="A2732" s="112" t="s">
        <v>360</v>
      </c>
      <c r="B2732" s="172" t="s">
        <v>251</v>
      </c>
      <c r="C2732" s="143"/>
      <c r="D2732" s="355"/>
      <c r="E2732" s="30"/>
      <c r="F2732" s="166" t="n">
        <f aca="false">E2732*D2732</f>
        <v>0</v>
      </c>
    </row>
    <row r="2733" s="167" customFormat="true" ht="15" hidden="false" customHeight="false" outlineLevel="0" collapsed="false">
      <c r="A2733" s="78"/>
      <c r="B2733" s="308" t="s">
        <v>1085</v>
      </c>
      <c r="C2733" s="309"/>
      <c r="D2733" s="494"/>
      <c r="E2733" s="30"/>
      <c r="F2733" s="166" t="n">
        <f aca="false">E2733*D2733</f>
        <v>0</v>
      </c>
    </row>
    <row r="2734" s="167" customFormat="true" ht="15" hidden="false" customHeight="false" outlineLevel="0" collapsed="false">
      <c r="A2734" s="78"/>
      <c r="B2734" s="308" t="s">
        <v>395</v>
      </c>
      <c r="C2734" s="309"/>
      <c r="D2734" s="494"/>
      <c r="E2734" s="30"/>
      <c r="F2734" s="166" t="n">
        <f aca="false">E2734*D2734</f>
        <v>0</v>
      </c>
    </row>
    <row r="2735" s="167" customFormat="true" ht="15" hidden="false" customHeight="false" outlineLevel="0" collapsed="false">
      <c r="A2735" s="78"/>
      <c r="B2735" s="308" t="s">
        <v>1086</v>
      </c>
      <c r="C2735" s="309"/>
      <c r="D2735" s="494"/>
      <c r="E2735" s="30"/>
      <c r="F2735" s="166" t="n">
        <f aca="false">E2735*D2735</f>
        <v>0</v>
      </c>
    </row>
    <row r="2736" s="167" customFormat="true" ht="25.5" hidden="false" customHeight="false" outlineLevel="0" collapsed="false">
      <c r="A2736" s="78"/>
      <c r="B2736" s="310" t="s">
        <v>1087</v>
      </c>
      <c r="C2736" s="311"/>
      <c r="D2736" s="490"/>
      <c r="E2736" s="30"/>
      <c r="F2736" s="166" t="n">
        <f aca="false">E2736*D2736</f>
        <v>0</v>
      </c>
    </row>
    <row r="2737" s="167" customFormat="true" ht="15" hidden="false" customHeight="false" outlineLevel="0" collapsed="false">
      <c r="A2737" s="124"/>
      <c r="B2737" s="459"/>
      <c r="C2737" s="127" t="s">
        <v>1088</v>
      </c>
      <c r="D2737" s="226" t="n">
        <v>1</v>
      </c>
      <c r="E2737" s="30"/>
      <c r="F2737" s="166" t="n">
        <f aca="false">E2737*D2737</f>
        <v>0</v>
      </c>
    </row>
    <row r="2738" s="167" customFormat="true" ht="30.75" hidden="false" customHeight="false" outlineLevel="0" collapsed="false">
      <c r="A2738" s="112" t="s">
        <v>377</v>
      </c>
      <c r="B2738" s="164" t="s">
        <v>256</v>
      </c>
      <c r="C2738" s="37" t="s">
        <v>117</v>
      </c>
      <c r="D2738" s="165" t="n">
        <v>1</v>
      </c>
      <c r="E2738" s="39"/>
      <c r="F2738" s="199" t="n">
        <f aca="false">E2738*D2738</f>
        <v>0</v>
      </c>
    </row>
    <row r="2739" s="206" customFormat="true" ht="15.75" hidden="false" customHeight="false" outlineLevel="0" collapsed="false">
      <c r="A2739" s="200"/>
      <c r="B2739" s="498" t="s">
        <v>37</v>
      </c>
      <c r="C2739" s="499"/>
      <c r="D2739" s="500"/>
      <c r="E2739" s="500"/>
      <c r="F2739" s="605" t="n">
        <f aca="false">SUM(F2616:F2738)</f>
        <v>0</v>
      </c>
    </row>
    <row r="2740" s="52" customFormat="true" ht="15.75" hidden="false" customHeight="false" outlineLevel="0" collapsed="false">
      <c r="A2740" s="375"/>
      <c r="B2740" s="168"/>
      <c r="C2740" s="51"/>
      <c r="D2740" s="376"/>
      <c r="E2740" s="43"/>
      <c r="F2740" s="224" t="n">
        <f aca="false">E2740*D2740</f>
        <v>0</v>
      </c>
    </row>
    <row r="2741" s="52" customFormat="true" ht="31.5" hidden="false" customHeight="false" outlineLevel="0" collapsed="false">
      <c r="A2741" s="379" t="s">
        <v>2</v>
      </c>
      <c r="B2741" s="380" t="s">
        <v>3</v>
      </c>
      <c r="C2741" s="381" t="s">
        <v>4</v>
      </c>
      <c r="D2741" s="382" t="s">
        <v>5</v>
      </c>
      <c r="E2741" s="383" t="s">
        <v>6</v>
      </c>
      <c r="F2741" s="384" t="s">
        <v>7</v>
      </c>
    </row>
    <row r="2742" s="52" customFormat="true" ht="15.75" hidden="false" customHeight="false" outlineLevel="0" collapsed="false">
      <c r="A2742" s="385"/>
      <c r="B2742" s="386" t="s">
        <v>1089</v>
      </c>
      <c r="C2742" s="386"/>
      <c r="D2742" s="387"/>
      <c r="E2742" s="387"/>
      <c r="F2742" s="147"/>
    </row>
    <row r="2743" s="511" customFormat="true" ht="316.05" hidden="false" customHeight="false" outlineLevel="0" collapsed="false">
      <c r="A2743" s="507" t="s">
        <v>9</v>
      </c>
      <c r="B2743" s="508" t="s">
        <v>685</v>
      </c>
      <c r="C2743" s="509"/>
      <c r="D2743" s="510"/>
      <c r="E2743" s="30"/>
      <c r="F2743" s="166" t="n">
        <f aca="false">E2743*D2743</f>
        <v>0</v>
      </c>
    </row>
    <row r="2744" s="511" customFormat="true" ht="15" hidden="false" customHeight="false" outlineLevel="0" collapsed="false">
      <c r="A2744" s="512"/>
      <c r="B2744" s="513" t="s">
        <v>1072</v>
      </c>
      <c r="C2744" s="509" t="s">
        <v>12</v>
      </c>
      <c r="D2744" s="510" t="n">
        <v>1</v>
      </c>
      <c r="E2744" s="30"/>
      <c r="F2744" s="166" t="n">
        <f aca="false">E2744*D2744</f>
        <v>0</v>
      </c>
    </row>
    <row r="2745" s="511" customFormat="true" ht="15" hidden="false" customHeight="false" outlineLevel="0" collapsed="false">
      <c r="A2745" s="512"/>
      <c r="B2745" s="553" t="s">
        <v>1090</v>
      </c>
      <c r="C2745" s="509"/>
      <c r="D2745" s="510"/>
      <c r="E2745" s="30"/>
      <c r="F2745" s="166" t="n">
        <f aca="false">E2745*D2745</f>
        <v>0</v>
      </c>
    </row>
    <row r="2746" s="511" customFormat="true" ht="15" hidden="false" customHeight="false" outlineLevel="0" collapsed="false">
      <c r="A2746" s="515"/>
      <c r="B2746" s="552" t="s">
        <v>645</v>
      </c>
      <c r="C2746" s="536"/>
      <c r="D2746" s="537"/>
      <c r="E2746" s="30"/>
      <c r="F2746" s="166" t="n">
        <f aca="false">E2746*D2746</f>
        <v>0</v>
      </c>
    </row>
    <row r="2747" s="511" customFormat="true" ht="300" hidden="false" customHeight="false" outlineLevel="0" collapsed="false">
      <c r="A2747" s="512" t="s">
        <v>16</v>
      </c>
      <c r="B2747" s="517" t="s">
        <v>1091</v>
      </c>
      <c r="C2747" s="518"/>
      <c r="D2747" s="519"/>
      <c r="E2747" s="30"/>
      <c r="F2747" s="166" t="n">
        <f aca="false">E2747*D2747</f>
        <v>0</v>
      </c>
    </row>
    <row r="2748" s="511" customFormat="true" ht="15" hidden="false" customHeight="false" outlineLevel="0" collapsed="false">
      <c r="A2748" s="512"/>
      <c r="B2748" s="513" t="s">
        <v>1092</v>
      </c>
      <c r="C2748" s="509" t="s">
        <v>12</v>
      </c>
      <c r="D2748" s="510" t="n">
        <v>1</v>
      </c>
      <c r="E2748" s="30"/>
      <c r="F2748" s="166" t="n">
        <f aca="false">E2748*D2748</f>
        <v>0</v>
      </c>
    </row>
    <row r="2749" s="511" customFormat="true" ht="15" hidden="false" customHeight="false" outlineLevel="0" collapsed="false">
      <c r="A2749" s="512"/>
      <c r="B2749" s="514" t="s">
        <v>1093</v>
      </c>
      <c r="C2749" s="509"/>
      <c r="D2749" s="510"/>
      <c r="E2749" s="30"/>
      <c r="F2749" s="166" t="n">
        <f aca="false">E2749*D2749</f>
        <v>0</v>
      </c>
    </row>
    <row r="2750" s="511" customFormat="true" ht="15" hidden="false" customHeight="false" outlineLevel="0" collapsed="false">
      <c r="A2750" s="515"/>
      <c r="B2750" s="522" t="s">
        <v>645</v>
      </c>
      <c r="C2750" s="467"/>
      <c r="D2750" s="468"/>
      <c r="E2750" s="30"/>
      <c r="F2750" s="166" t="n">
        <f aca="false">E2750*D2750</f>
        <v>0</v>
      </c>
    </row>
    <row r="2751" s="511" customFormat="true" ht="316.05" hidden="false" customHeight="false" outlineLevel="0" collapsed="false">
      <c r="A2751" s="512" t="s">
        <v>20</v>
      </c>
      <c r="B2751" s="517" t="s">
        <v>685</v>
      </c>
      <c r="C2751" s="518"/>
      <c r="D2751" s="519"/>
      <c r="E2751" s="30"/>
      <c r="F2751" s="166" t="n">
        <f aca="false">E2751*D2751</f>
        <v>0</v>
      </c>
    </row>
    <row r="2752" s="511" customFormat="true" ht="15" hidden="false" customHeight="false" outlineLevel="0" collapsed="false">
      <c r="A2752" s="512"/>
      <c r="B2752" s="513" t="s">
        <v>781</v>
      </c>
      <c r="C2752" s="509" t="s">
        <v>12</v>
      </c>
      <c r="D2752" s="510" t="n">
        <v>1</v>
      </c>
      <c r="E2752" s="30"/>
      <c r="F2752" s="166" t="n">
        <f aca="false">E2752*D2752</f>
        <v>0</v>
      </c>
    </row>
    <row r="2753" s="511" customFormat="true" ht="15" hidden="false" customHeight="false" outlineLevel="0" collapsed="false">
      <c r="A2753" s="512"/>
      <c r="B2753" s="514" t="s">
        <v>1094</v>
      </c>
      <c r="C2753" s="509"/>
      <c r="D2753" s="510"/>
      <c r="E2753" s="30"/>
      <c r="F2753" s="166" t="n">
        <f aca="false">E2753*D2753</f>
        <v>0</v>
      </c>
    </row>
    <row r="2754" s="511" customFormat="true" ht="15" hidden="false" customHeight="false" outlineLevel="0" collapsed="false">
      <c r="A2754" s="515"/>
      <c r="B2754" s="522" t="s">
        <v>359</v>
      </c>
      <c r="C2754" s="467"/>
      <c r="D2754" s="468"/>
      <c r="E2754" s="30"/>
      <c r="F2754" s="166" t="n">
        <f aca="false">E2754*D2754</f>
        <v>0</v>
      </c>
    </row>
    <row r="2755" s="511" customFormat="true" ht="45" hidden="false" customHeight="false" outlineLevel="0" collapsed="false">
      <c r="A2755" s="507" t="s">
        <v>30</v>
      </c>
      <c r="B2755" s="523" t="s">
        <v>605</v>
      </c>
      <c r="C2755" s="451"/>
      <c r="D2755" s="452"/>
      <c r="E2755" s="30"/>
      <c r="F2755" s="166" t="n">
        <f aca="false">E2755*D2755</f>
        <v>0</v>
      </c>
    </row>
    <row r="2756" s="511" customFormat="true" ht="15" hidden="false" customHeight="false" outlineLevel="0" collapsed="false">
      <c r="A2756" s="512"/>
      <c r="B2756" s="524" t="s">
        <v>693</v>
      </c>
      <c r="C2756" s="525" t="s">
        <v>12</v>
      </c>
      <c r="D2756" s="526" t="n">
        <v>2</v>
      </c>
      <c r="E2756" s="30"/>
      <c r="F2756" s="166" t="n">
        <f aca="false">E2756*D2756</f>
        <v>0</v>
      </c>
    </row>
    <row r="2757" s="511" customFormat="true" ht="15" hidden="false" customHeight="false" outlineLevel="0" collapsed="false">
      <c r="A2757" s="512"/>
      <c r="B2757" s="524" t="s">
        <v>316</v>
      </c>
      <c r="C2757" s="525" t="s">
        <v>12</v>
      </c>
      <c r="D2757" s="526" t="n">
        <v>4</v>
      </c>
      <c r="E2757" s="30"/>
      <c r="F2757" s="166" t="n">
        <f aca="false">E2757*D2757</f>
        <v>0</v>
      </c>
    </row>
    <row r="2758" s="511" customFormat="true" ht="45" hidden="false" customHeight="false" outlineLevel="0" collapsed="false">
      <c r="A2758" s="507" t="s">
        <v>79</v>
      </c>
      <c r="B2758" s="527" t="s">
        <v>607</v>
      </c>
      <c r="C2758" s="525"/>
      <c r="D2758" s="526"/>
      <c r="E2758" s="30"/>
      <c r="F2758" s="166" t="n">
        <f aca="false">E2758*D2758</f>
        <v>0</v>
      </c>
    </row>
    <row r="2759" s="511" customFormat="true" ht="15" hidden="false" customHeight="false" outlineLevel="0" collapsed="false">
      <c r="A2759" s="512"/>
      <c r="B2759" s="235" t="s">
        <v>693</v>
      </c>
      <c r="C2759" s="463" t="s">
        <v>12</v>
      </c>
      <c r="D2759" s="464" t="n">
        <v>1</v>
      </c>
      <c r="E2759" s="30"/>
      <c r="F2759" s="166" t="n">
        <f aca="false">E2759*D2759</f>
        <v>0</v>
      </c>
    </row>
    <row r="2760" s="511" customFormat="true" ht="15" hidden="false" customHeight="false" outlineLevel="0" collapsed="false">
      <c r="A2760" s="515"/>
      <c r="B2760" s="516" t="s">
        <v>316</v>
      </c>
      <c r="C2760" s="463" t="s">
        <v>12</v>
      </c>
      <c r="D2760" s="464" t="n">
        <v>2</v>
      </c>
      <c r="E2760" s="30"/>
      <c r="F2760" s="166" t="n">
        <f aca="false">E2760*D2760</f>
        <v>0</v>
      </c>
    </row>
    <row r="2761" s="511" customFormat="true" ht="45" hidden="false" customHeight="false" outlineLevel="0" collapsed="false">
      <c r="A2761" s="507" t="s">
        <v>32</v>
      </c>
      <c r="B2761" s="532" t="s">
        <v>321</v>
      </c>
      <c r="C2761" s="509"/>
      <c r="D2761" s="510"/>
      <c r="E2761" s="30"/>
      <c r="F2761" s="166" t="n">
        <f aca="false">E2761*D2761</f>
        <v>0</v>
      </c>
    </row>
    <row r="2762" s="511" customFormat="true" ht="46.5" hidden="false" customHeight="false" outlineLevel="0" collapsed="false">
      <c r="A2762" s="512"/>
      <c r="B2762" s="533" t="s">
        <v>786</v>
      </c>
      <c r="C2762" s="518"/>
      <c r="D2762" s="519"/>
      <c r="E2762" s="30"/>
      <c r="F2762" s="166" t="n">
        <f aca="false">E2762*D2762</f>
        <v>0</v>
      </c>
    </row>
    <row r="2763" s="511" customFormat="true" ht="15" hidden="false" customHeight="false" outlineLevel="0" collapsed="false">
      <c r="A2763" s="512"/>
      <c r="B2763" s="534" t="s">
        <v>323</v>
      </c>
      <c r="C2763" s="467"/>
      <c r="D2763" s="468"/>
      <c r="E2763" s="30"/>
      <c r="F2763" s="166" t="n">
        <f aca="false">E2763*D2763</f>
        <v>0</v>
      </c>
    </row>
    <row r="2764" s="511" customFormat="true" ht="15" hidden="false" customHeight="false" outlineLevel="0" collapsed="false">
      <c r="A2764" s="512"/>
      <c r="B2764" s="600" t="s">
        <v>693</v>
      </c>
      <c r="C2764" s="536" t="s">
        <v>12</v>
      </c>
      <c r="D2764" s="510" t="n">
        <v>1</v>
      </c>
      <c r="E2764" s="30"/>
      <c r="F2764" s="166" t="n">
        <f aca="false">E2764*D2764</f>
        <v>0</v>
      </c>
    </row>
    <row r="2765" s="511" customFormat="true" ht="15" hidden="false" customHeight="false" outlineLevel="0" collapsed="false">
      <c r="A2765" s="512"/>
      <c r="B2765" s="535" t="s">
        <v>316</v>
      </c>
      <c r="C2765" s="536" t="s">
        <v>12</v>
      </c>
      <c r="D2765" s="537" t="n">
        <v>2</v>
      </c>
      <c r="E2765" s="30"/>
      <c r="F2765" s="166" t="n">
        <f aca="false">E2765*D2765</f>
        <v>0</v>
      </c>
    </row>
    <row r="2766" s="454" customFormat="true" ht="60" hidden="false" customHeight="false" outlineLevel="0" collapsed="false">
      <c r="A2766" s="455" t="s">
        <v>34</v>
      </c>
      <c r="B2766" s="456" t="s">
        <v>333</v>
      </c>
      <c r="C2766" s="457"/>
      <c r="D2766" s="458"/>
      <c r="E2766" s="30"/>
      <c r="F2766" s="166" t="n">
        <f aca="false">E2766*D2766</f>
        <v>0</v>
      </c>
      <c r="G2766" s="453"/>
      <c r="H2766" s="453"/>
      <c r="I2766" s="453"/>
      <c r="J2766" s="453"/>
      <c r="K2766" s="453"/>
      <c r="L2766" s="453"/>
      <c r="M2766" s="453"/>
      <c r="N2766" s="453"/>
      <c r="O2766" s="453"/>
      <c r="P2766" s="453"/>
      <c r="Q2766" s="453"/>
      <c r="R2766" s="453"/>
      <c r="S2766" s="453"/>
      <c r="T2766" s="453"/>
      <c r="U2766" s="453"/>
      <c r="V2766" s="453"/>
      <c r="W2766" s="453"/>
      <c r="X2766" s="453"/>
      <c r="Y2766" s="453"/>
      <c r="Z2766" s="453"/>
      <c r="AA2766" s="453"/>
      <c r="AB2766" s="453"/>
      <c r="AC2766" s="453"/>
      <c r="AD2766" s="453"/>
      <c r="AE2766" s="453"/>
      <c r="AF2766" s="453"/>
      <c r="AG2766" s="453"/>
      <c r="AH2766" s="453"/>
      <c r="AI2766" s="453"/>
      <c r="AJ2766" s="453"/>
      <c r="AK2766" s="453"/>
      <c r="AL2766" s="453"/>
      <c r="AM2766" s="453"/>
      <c r="AN2766" s="453"/>
      <c r="AO2766" s="453"/>
      <c r="AP2766" s="453"/>
      <c r="AQ2766" s="453"/>
      <c r="AR2766" s="453"/>
      <c r="AS2766" s="453"/>
      <c r="AT2766" s="453"/>
      <c r="AU2766" s="453"/>
      <c r="AV2766" s="453"/>
      <c r="AW2766" s="453"/>
      <c r="AX2766" s="453"/>
      <c r="AY2766" s="453"/>
      <c r="AZ2766" s="453"/>
      <c r="BA2766" s="453"/>
      <c r="BB2766" s="453"/>
      <c r="BC2766" s="453"/>
      <c r="BD2766" s="453"/>
      <c r="BE2766" s="453"/>
      <c r="BF2766" s="453"/>
      <c r="BG2766" s="453"/>
      <c r="BH2766" s="453"/>
      <c r="BI2766" s="453"/>
      <c r="BJ2766" s="453"/>
      <c r="BK2766" s="453"/>
      <c r="BL2766" s="453"/>
      <c r="BM2766" s="453"/>
      <c r="BN2766" s="453"/>
      <c r="BO2766" s="453"/>
      <c r="BP2766" s="453"/>
      <c r="BQ2766" s="453"/>
      <c r="BR2766" s="453"/>
      <c r="BS2766" s="453"/>
      <c r="BT2766" s="453"/>
      <c r="BU2766" s="453"/>
      <c r="BV2766" s="453"/>
      <c r="BW2766" s="453"/>
      <c r="BX2766" s="453"/>
      <c r="BY2766" s="453"/>
      <c r="BZ2766" s="453"/>
      <c r="CA2766" s="453"/>
      <c r="CB2766" s="453"/>
      <c r="CC2766" s="453"/>
      <c r="CD2766" s="453"/>
      <c r="CE2766" s="453"/>
      <c r="CF2766" s="453"/>
      <c r="CG2766" s="453"/>
      <c r="CH2766" s="453"/>
      <c r="CI2766" s="453"/>
      <c r="CJ2766" s="453"/>
      <c r="CK2766" s="453"/>
      <c r="CL2766" s="453"/>
      <c r="CM2766" s="453"/>
      <c r="CN2766" s="453"/>
      <c r="CO2766" s="453"/>
      <c r="CP2766" s="453"/>
      <c r="CQ2766" s="453"/>
      <c r="CR2766" s="453"/>
      <c r="CS2766" s="453"/>
      <c r="CT2766" s="453"/>
      <c r="CU2766" s="453"/>
      <c r="CV2766" s="453"/>
      <c r="CW2766" s="453"/>
      <c r="CX2766" s="453"/>
      <c r="CY2766" s="453"/>
      <c r="CZ2766" s="453"/>
      <c r="DA2766" s="453"/>
      <c r="DB2766" s="453"/>
      <c r="DC2766" s="453"/>
      <c r="DD2766" s="453"/>
      <c r="DE2766" s="453"/>
      <c r="DF2766" s="453"/>
      <c r="DG2766" s="453"/>
      <c r="DH2766" s="453"/>
      <c r="DI2766" s="453"/>
      <c r="DJ2766" s="453"/>
      <c r="DK2766" s="453"/>
      <c r="DL2766" s="453"/>
      <c r="DM2766" s="453"/>
      <c r="DN2766" s="453"/>
      <c r="DO2766" s="453"/>
      <c r="DP2766" s="453"/>
      <c r="DQ2766" s="453"/>
      <c r="DR2766" s="453"/>
      <c r="DS2766" s="453"/>
      <c r="DT2766" s="453"/>
      <c r="DU2766" s="453"/>
      <c r="DV2766" s="453"/>
      <c r="DW2766" s="453"/>
      <c r="DX2766" s="453"/>
      <c r="DY2766" s="453"/>
      <c r="DZ2766" s="453"/>
      <c r="EA2766" s="453"/>
      <c r="EB2766" s="453"/>
      <c r="EC2766" s="453"/>
      <c r="ED2766" s="453"/>
      <c r="EE2766" s="453"/>
      <c r="EF2766" s="453"/>
      <c r="EG2766" s="453"/>
      <c r="EH2766" s="453"/>
      <c r="EI2766" s="453"/>
      <c r="EJ2766" s="453"/>
      <c r="EK2766" s="453"/>
      <c r="EL2766" s="453"/>
      <c r="EM2766" s="453"/>
      <c r="EN2766" s="453"/>
      <c r="EO2766" s="453"/>
      <c r="EP2766" s="453"/>
      <c r="EQ2766" s="453"/>
      <c r="ER2766" s="453"/>
      <c r="ES2766" s="453"/>
      <c r="ET2766" s="453"/>
      <c r="EU2766" s="453"/>
      <c r="EV2766" s="453"/>
      <c r="EW2766" s="453"/>
      <c r="EX2766" s="453"/>
      <c r="EY2766" s="453"/>
      <c r="EZ2766" s="453"/>
      <c r="FA2766" s="453"/>
      <c r="FB2766" s="453"/>
      <c r="FC2766" s="453"/>
      <c r="FD2766" s="453"/>
      <c r="FE2766" s="453"/>
      <c r="FF2766" s="453"/>
      <c r="FG2766" s="453"/>
      <c r="FH2766" s="453"/>
      <c r="FI2766" s="453"/>
      <c r="FJ2766" s="453"/>
      <c r="FK2766" s="453"/>
      <c r="FL2766" s="453"/>
      <c r="FM2766" s="453"/>
      <c r="FN2766" s="453"/>
      <c r="FO2766" s="453"/>
      <c r="FP2766" s="453"/>
      <c r="FQ2766" s="453"/>
      <c r="FR2766" s="453"/>
      <c r="FS2766" s="453"/>
      <c r="FT2766" s="453"/>
      <c r="FU2766" s="453"/>
      <c r="FV2766" s="453"/>
      <c r="FW2766" s="453"/>
      <c r="FX2766" s="453"/>
      <c r="FY2766" s="453"/>
      <c r="FZ2766" s="453"/>
      <c r="GA2766" s="453"/>
      <c r="GB2766" s="453"/>
      <c r="GC2766" s="453"/>
      <c r="GD2766" s="453"/>
      <c r="GE2766" s="453"/>
      <c r="GF2766" s="453"/>
      <c r="GG2766" s="453"/>
      <c r="GH2766" s="453"/>
      <c r="GI2766" s="453"/>
      <c r="GJ2766" s="453"/>
      <c r="GK2766" s="453"/>
      <c r="GL2766" s="453"/>
      <c r="GM2766" s="453"/>
      <c r="GN2766" s="453"/>
      <c r="GO2766" s="453"/>
      <c r="GP2766" s="453"/>
      <c r="GQ2766" s="453"/>
      <c r="GR2766" s="453"/>
      <c r="GS2766" s="453"/>
      <c r="GT2766" s="453"/>
      <c r="GU2766" s="453"/>
      <c r="GV2766" s="453"/>
      <c r="GW2766" s="453"/>
      <c r="GX2766" s="453"/>
      <c r="GY2766" s="453"/>
      <c r="GZ2766" s="453"/>
      <c r="HA2766" s="453"/>
      <c r="HB2766" s="453"/>
      <c r="HC2766" s="453"/>
      <c r="HD2766" s="453"/>
      <c r="HE2766" s="453"/>
      <c r="HF2766" s="453"/>
      <c r="HG2766" s="453"/>
    </row>
    <row r="2767" s="454" customFormat="true" ht="15" hidden="false" customHeight="false" outlineLevel="0" collapsed="false">
      <c r="A2767" s="455"/>
      <c r="B2767" s="540" t="s">
        <v>693</v>
      </c>
      <c r="C2767" s="536" t="s">
        <v>12</v>
      </c>
      <c r="D2767" s="537" t="n">
        <v>5</v>
      </c>
      <c r="E2767" s="30"/>
      <c r="F2767" s="166" t="n">
        <f aca="false">E2767*D2767</f>
        <v>0</v>
      </c>
      <c r="G2767" s="453"/>
      <c r="H2767" s="453"/>
      <c r="I2767" s="453"/>
      <c r="J2767" s="453"/>
      <c r="K2767" s="453"/>
      <c r="L2767" s="453"/>
      <c r="M2767" s="453"/>
      <c r="N2767" s="453"/>
      <c r="O2767" s="453"/>
      <c r="P2767" s="453"/>
      <c r="Q2767" s="453"/>
      <c r="R2767" s="453"/>
      <c r="S2767" s="453"/>
      <c r="T2767" s="453"/>
      <c r="U2767" s="453"/>
      <c r="V2767" s="453"/>
      <c r="W2767" s="453"/>
      <c r="X2767" s="453"/>
      <c r="Y2767" s="453"/>
      <c r="Z2767" s="453"/>
      <c r="AA2767" s="453"/>
      <c r="AB2767" s="453"/>
      <c r="AC2767" s="453"/>
      <c r="AD2767" s="453"/>
      <c r="AE2767" s="453"/>
      <c r="AF2767" s="453"/>
      <c r="AG2767" s="453"/>
      <c r="AH2767" s="453"/>
      <c r="AI2767" s="453"/>
      <c r="AJ2767" s="453"/>
      <c r="AK2767" s="453"/>
      <c r="AL2767" s="453"/>
      <c r="AM2767" s="453"/>
      <c r="AN2767" s="453"/>
      <c r="AO2767" s="453"/>
      <c r="AP2767" s="453"/>
      <c r="AQ2767" s="453"/>
      <c r="AR2767" s="453"/>
      <c r="AS2767" s="453"/>
      <c r="AT2767" s="453"/>
      <c r="AU2767" s="453"/>
      <c r="AV2767" s="453"/>
      <c r="AW2767" s="453"/>
      <c r="AX2767" s="453"/>
      <c r="AY2767" s="453"/>
      <c r="AZ2767" s="453"/>
      <c r="BA2767" s="453"/>
      <c r="BB2767" s="453"/>
      <c r="BC2767" s="453"/>
      <c r="BD2767" s="453"/>
      <c r="BE2767" s="453"/>
      <c r="BF2767" s="453"/>
      <c r="BG2767" s="453"/>
      <c r="BH2767" s="453"/>
      <c r="BI2767" s="453"/>
      <c r="BJ2767" s="453"/>
      <c r="BK2767" s="453"/>
      <c r="BL2767" s="453"/>
      <c r="BM2767" s="453"/>
      <c r="BN2767" s="453"/>
      <c r="BO2767" s="453"/>
      <c r="BP2767" s="453"/>
      <c r="BQ2767" s="453"/>
      <c r="BR2767" s="453"/>
      <c r="BS2767" s="453"/>
      <c r="BT2767" s="453"/>
      <c r="BU2767" s="453"/>
      <c r="BV2767" s="453"/>
      <c r="BW2767" s="453"/>
      <c r="BX2767" s="453"/>
      <c r="BY2767" s="453"/>
      <c r="BZ2767" s="453"/>
      <c r="CA2767" s="453"/>
      <c r="CB2767" s="453"/>
      <c r="CC2767" s="453"/>
      <c r="CD2767" s="453"/>
      <c r="CE2767" s="453"/>
      <c r="CF2767" s="453"/>
      <c r="CG2767" s="453"/>
      <c r="CH2767" s="453"/>
      <c r="CI2767" s="453"/>
      <c r="CJ2767" s="453"/>
      <c r="CK2767" s="453"/>
      <c r="CL2767" s="453"/>
      <c r="CM2767" s="453"/>
      <c r="CN2767" s="453"/>
      <c r="CO2767" s="453"/>
      <c r="CP2767" s="453"/>
      <c r="CQ2767" s="453"/>
      <c r="CR2767" s="453"/>
      <c r="CS2767" s="453"/>
      <c r="CT2767" s="453"/>
      <c r="CU2767" s="453"/>
      <c r="CV2767" s="453"/>
      <c r="CW2767" s="453"/>
      <c r="CX2767" s="453"/>
      <c r="CY2767" s="453"/>
      <c r="CZ2767" s="453"/>
      <c r="DA2767" s="453"/>
      <c r="DB2767" s="453"/>
      <c r="DC2767" s="453"/>
      <c r="DD2767" s="453"/>
      <c r="DE2767" s="453"/>
      <c r="DF2767" s="453"/>
      <c r="DG2767" s="453"/>
      <c r="DH2767" s="453"/>
      <c r="DI2767" s="453"/>
      <c r="DJ2767" s="453"/>
      <c r="DK2767" s="453"/>
      <c r="DL2767" s="453"/>
      <c r="DM2767" s="453"/>
      <c r="DN2767" s="453"/>
      <c r="DO2767" s="453"/>
      <c r="DP2767" s="453"/>
      <c r="DQ2767" s="453"/>
      <c r="DR2767" s="453"/>
      <c r="DS2767" s="453"/>
      <c r="DT2767" s="453"/>
      <c r="DU2767" s="453"/>
      <c r="DV2767" s="453"/>
      <c r="DW2767" s="453"/>
      <c r="DX2767" s="453"/>
      <c r="DY2767" s="453"/>
      <c r="DZ2767" s="453"/>
      <c r="EA2767" s="453"/>
      <c r="EB2767" s="453"/>
      <c r="EC2767" s="453"/>
      <c r="ED2767" s="453"/>
      <c r="EE2767" s="453"/>
      <c r="EF2767" s="453"/>
      <c r="EG2767" s="453"/>
      <c r="EH2767" s="453"/>
      <c r="EI2767" s="453"/>
      <c r="EJ2767" s="453"/>
      <c r="EK2767" s="453"/>
      <c r="EL2767" s="453"/>
      <c r="EM2767" s="453"/>
      <c r="EN2767" s="453"/>
      <c r="EO2767" s="453"/>
      <c r="EP2767" s="453"/>
      <c r="EQ2767" s="453"/>
      <c r="ER2767" s="453"/>
      <c r="ES2767" s="453"/>
      <c r="ET2767" s="453"/>
      <c r="EU2767" s="453"/>
      <c r="EV2767" s="453"/>
      <c r="EW2767" s="453"/>
      <c r="EX2767" s="453"/>
      <c r="EY2767" s="453"/>
      <c r="EZ2767" s="453"/>
      <c r="FA2767" s="453"/>
      <c r="FB2767" s="453"/>
      <c r="FC2767" s="453"/>
      <c r="FD2767" s="453"/>
      <c r="FE2767" s="453"/>
      <c r="FF2767" s="453"/>
      <c r="FG2767" s="453"/>
      <c r="FH2767" s="453"/>
      <c r="FI2767" s="453"/>
      <c r="FJ2767" s="453"/>
      <c r="FK2767" s="453"/>
      <c r="FL2767" s="453"/>
      <c r="FM2767" s="453"/>
      <c r="FN2767" s="453"/>
      <c r="FO2767" s="453"/>
      <c r="FP2767" s="453"/>
      <c r="FQ2767" s="453"/>
      <c r="FR2767" s="453"/>
      <c r="FS2767" s="453"/>
      <c r="FT2767" s="453"/>
      <c r="FU2767" s="453"/>
      <c r="FV2767" s="453"/>
      <c r="FW2767" s="453"/>
      <c r="FX2767" s="453"/>
      <c r="FY2767" s="453"/>
      <c r="FZ2767" s="453"/>
      <c r="GA2767" s="453"/>
      <c r="GB2767" s="453"/>
      <c r="GC2767" s="453"/>
      <c r="GD2767" s="453"/>
      <c r="GE2767" s="453"/>
      <c r="GF2767" s="453"/>
      <c r="GG2767" s="453"/>
      <c r="GH2767" s="453"/>
      <c r="GI2767" s="453"/>
      <c r="GJ2767" s="453"/>
      <c r="GK2767" s="453"/>
      <c r="GL2767" s="453"/>
      <c r="GM2767" s="453"/>
      <c r="GN2767" s="453"/>
      <c r="GO2767" s="453"/>
      <c r="GP2767" s="453"/>
      <c r="GQ2767" s="453"/>
      <c r="GR2767" s="453"/>
      <c r="GS2767" s="453"/>
      <c r="GT2767" s="453"/>
      <c r="GU2767" s="453"/>
      <c r="GV2767" s="453"/>
      <c r="GW2767" s="453"/>
      <c r="GX2767" s="453"/>
      <c r="GY2767" s="453"/>
      <c r="GZ2767" s="453"/>
      <c r="HA2767" s="453"/>
      <c r="HB2767" s="453"/>
      <c r="HC2767" s="453"/>
      <c r="HD2767" s="453"/>
      <c r="HE2767" s="453"/>
      <c r="HF2767" s="453"/>
      <c r="HG2767" s="453"/>
    </row>
    <row r="2768" s="454" customFormat="true" ht="15" hidden="false" customHeight="false" outlineLevel="0" collapsed="false">
      <c r="A2768" s="455"/>
      <c r="B2768" s="540" t="s">
        <v>334</v>
      </c>
      <c r="C2768" s="536" t="s">
        <v>12</v>
      </c>
      <c r="D2768" s="536" t="n">
        <v>1</v>
      </c>
      <c r="E2768" s="30"/>
      <c r="F2768" s="166" t="n">
        <f aca="false">E2768*D2768</f>
        <v>0</v>
      </c>
      <c r="G2768" s="453"/>
      <c r="H2768" s="453"/>
      <c r="I2768" s="453"/>
      <c r="J2768" s="453"/>
      <c r="K2768" s="453"/>
      <c r="L2768" s="453"/>
      <c r="M2768" s="453"/>
      <c r="N2768" s="453"/>
      <c r="O2768" s="453"/>
      <c r="P2768" s="453"/>
      <c r="Q2768" s="453"/>
      <c r="R2768" s="453"/>
      <c r="S2768" s="453"/>
      <c r="T2768" s="453"/>
      <c r="U2768" s="453"/>
      <c r="V2768" s="453"/>
      <c r="W2768" s="453"/>
      <c r="X2768" s="453"/>
      <c r="Y2768" s="453"/>
      <c r="Z2768" s="453"/>
      <c r="AA2768" s="453"/>
      <c r="AB2768" s="453"/>
      <c r="AC2768" s="453"/>
      <c r="AD2768" s="453"/>
      <c r="AE2768" s="453"/>
      <c r="AF2768" s="453"/>
      <c r="AG2768" s="453"/>
      <c r="AH2768" s="453"/>
      <c r="AI2768" s="453"/>
      <c r="AJ2768" s="453"/>
      <c r="AK2768" s="453"/>
      <c r="AL2768" s="453"/>
      <c r="AM2768" s="453"/>
      <c r="AN2768" s="453"/>
      <c r="AO2768" s="453"/>
      <c r="AP2768" s="453"/>
      <c r="AQ2768" s="453"/>
      <c r="AR2768" s="453"/>
      <c r="AS2768" s="453"/>
      <c r="AT2768" s="453"/>
      <c r="AU2768" s="453"/>
      <c r="AV2768" s="453"/>
      <c r="AW2768" s="453"/>
      <c r="AX2768" s="453"/>
      <c r="AY2768" s="453"/>
      <c r="AZ2768" s="453"/>
      <c r="BA2768" s="453"/>
      <c r="BB2768" s="453"/>
      <c r="BC2768" s="453"/>
      <c r="BD2768" s="453"/>
      <c r="BE2768" s="453"/>
      <c r="BF2768" s="453"/>
      <c r="BG2768" s="453"/>
      <c r="BH2768" s="453"/>
      <c r="BI2768" s="453"/>
      <c r="BJ2768" s="453"/>
      <c r="BK2768" s="453"/>
      <c r="BL2768" s="453"/>
      <c r="BM2768" s="453"/>
      <c r="BN2768" s="453"/>
      <c r="BO2768" s="453"/>
      <c r="BP2768" s="453"/>
      <c r="BQ2768" s="453"/>
      <c r="BR2768" s="453"/>
      <c r="BS2768" s="453"/>
      <c r="BT2768" s="453"/>
      <c r="BU2768" s="453"/>
      <c r="BV2768" s="453"/>
      <c r="BW2768" s="453"/>
      <c r="BX2768" s="453"/>
      <c r="BY2768" s="453"/>
      <c r="BZ2768" s="453"/>
      <c r="CA2768" s="453"/>
      <c r="CB2768" s="453"/>
      <c r="CC2768" s="453"/>
      <c r="CD2768" s="453"/>
      <c r="CE2768" s="453"/>
      <c r="CF2768" s="453"/>
      <c r="CG2768" s="453"/>
      <c r="CH2768" s="453"/>
      <c r="CI2768" s="453"/>
      <c r="CJ2768" s="453"/>
      <c r="CK2768" s="453"/>
      <c r="CL2768" s="453"/>
      <c r="CM2768" s="453"/>
      <c r="CN2768" s="453"/>
      <c r="CO2768" s="453"/>
      <c r="CP2768" s="453"/>
      <c r="CQ2768" s="453"/>
      <c r="CR2768" s="453"/>
      <c r="CS2768" s="453"/>
      <c r="CT2768" s="453"/>
      <c r="CU2768" s="453"/>
      <c r="CV2768" s="453"/>
      <c r="CW2768" s="453"/>
      <c r="CX2768" s="453"/>
      <c r="CY2768" s="453"/>
      <c r="CZ2768" s="453"/>
      <c r="DA2768" s="453"/>
      <c r="DB2768" s="453"/>
      <c r="DC2768" s="453"/>
      <c r="DD2768" s="453"/>
      <c r="DE2768" s="453"/>
      <c r="DF2768" s="453"/>
      <c r="DG2768" s="453"/>
      <c r="DH2768" s="453"/>
      <c r="DI2768" s="453"/>
      <c r="DJ2768" s="453"/>
      <c r="DK2768" s="453"/>
      <c r="DL2768" s="453"/>
      <c r="DM2768" s="453"/>
      <c r="DN2768" s="453"/>
      <c r="DO2768" s="453"/>
      <c r="DP2768" s="453"/>
      <c r="DQ2768" s="453"/>
      <c r="DR2768" s="453"/>
      <c r="DS2768" s="453"/>
      <c r="DT2768" s="453"/>
      <c r="DU2768" s="453"/>
      <c r="DV2768" s="453"/>
      <c r="DW2768" s="453"/>
      <c r="DX2768" s="453"/>
      <c r="DY2768" s="453"/>
      <c r="DZ2768" s="453"/>
      <c r="EA2768" s="453"/>
      <c r="EB2768" s="453"/>
      <c r="EC2768" s="453"/>
      <c r="ED2768" s="453"/>
      <c r="EE2768" s="453"/>
      <c r="EF2768" s="453"/>
      <c r="EG2768" s="453"/>
      <c r="EH2768" s="453"/>
      <c r="EI2768" s="453"/>
      <c r="EJ2768" s="453"/>
      <c r="EK2768" s="453"/>
      <c r="EL2768" s="453"/>
      <c r="EM2768" s="453"/>
      <c r="EN2768" s="453"/>
      <c r="EO2768" s="453"/>
      <c r="EP2768" s="453"/>
      <c r="EQ2768" s="453"/>
      <c r="ER2768" s="453"/>
      <c r="ES2768" s="453"/>
      <c r="ET2768" s="453"/>
      <c r="EU2768" s="453"/>
      <c r="EV2768" s="453"/>
      <c r="EW2768" s="453"/>
      <c r="EX2768" s="453"/>
      <c r="EY2768" s="453"/>
      <c r="EZ2768" s="453"/>
      <c r="FA2768" s="453"/>
      <c r="FB2768" s="453"/>
      <c r="FC2768" s="453"/>
      <c r="FD2768" s="453"/>
      <c r="FE2768" s="453"/>
      <c r="FF2768" s="453"/>
      <c r="FG2768" s="453"/>
      <c r="FH2768" s="453"/>
      <c r="FI2768" s="453"/>
      <c r="FJ2768" s="453"/>
      <c r="FK2768" s="453"/>
      <c r="FL2768" s="453"/>
      <c r="FM2768" s="453"/>
      <c r="FN2768" s="453"/>
      <c r="FO2768" s="453"/>
      <c r="FP2768" s="453"/>
      <c r="FQ2768" s="453"/>
      <c r="FR2768" s="453"/>
      <c r="FS2768" s="453"/>
      <c r="FT2768" s="453"/>
      <c r="FU2768" s="453"/>
      <c r="FV2768" s="453"/>
      <c r="FW2768" s="453"/>
      <c r="FX2768" s="453"/>
      <c r="FY2768" s="453"/>
      <c r="FZ2768" s="453"/>
      <c r="GA2768" s="453"/>
      <c r="GB2768" s="453"/>
      <c r="GC2768" s="453"/>
      <c r="GD2768" s="453"/>
      <c r="GE2768" s="453"/>
      <c r="GF2768" s="453"/>
      <c r="GG2768" s="453"/>
      <c r="GH2768" s="453"/>
      <c r="GI2768" s="453"/>
      <c r="GJ2768" s="453"/>
      <c r="GK2768" s="453"/>
      <c r="GL2768" s="453"/>
      <c r="GM2768" s="453"/>
      <c r="GN2768" s="453"/>
      <c r="GO2768" s="453"/>
      <c r="GP2768" s="453"/>
      <c r="GQ2768" s="453"/>
      <c r="GR2768" s="453"/>
      <c r="GS2768" s="453"/>
      <c r="GT2768" s="453"/>
      <c r="GU2768" s="453"/>
      <c r="GV2768" s="453"/>
      <c r="GW2768" s="453"/>
      <c r="GX2768" s="453"/>
      <c r="GY2768" s="453"/>
      <c r="GZ2768" s="453"/>
      <c r="HA2768" s="453"/>
      <c r="HB2768" s="453"/>
      <c r="HC2768" s="453"/>
      <c r="HD2768" s="453"/>
      <c r="HE2768" s="453"/>
      <c r="HF2768" s="453"/>
      <c r="HG2768" s="453"/>
    </row>
    <row r="2769" s="454" customFormat="true" ht="15" hidden="false" customHeight="false" outlineLevel="0" collapsed="false">
      <c r="A2769" s="455"/>
      <c r="B2769" s="540" t="s">
        <v>319</v>
      </c>
      <c r="C2769" s="536" t="s">
        <v>12</v>
      </c>
      <c r="D2769" s="536" t="n">
        <v>1</v>
      </c>
      <c r="E2769" s="30"/>
      <c r="F2769" s="166" t="n">
        <f aca="false">E2769*D2769</f>
        <v>0</v>
      </c>
      <c r="G2769" s="453"/>
      <c r="H2769" s="453"/>
      <c r="I2769" s="453"/>
      <c r="J2769" s="453"/>
      <c r="K2769" s="453"/>
      <c r="L2769" s="453"/>
      <c r="M2769" s="453"/>
      <c r="N2769" s="453"/>
      <c r="O2769" s="453"/>
      <c r="P2769" s="453"/>
      <c r="Q2769" s="453"/>
      <c r="R2769" s="453"/>
      <c r="S2769" s="453"/>
      <c r="T2769" s="453"/>
      <c r="U2769" s="453"/>
      <c r="V2769" s="453"/>
      <c r="W2769" s="453"/>
      <c r="X2769" s="453"/>
      <c r="Y2769" s="453"/>
      <c r="Z2769" s="453"/>
      <c r="AA2769" s="453"/>
      <c r="AB2769" s="453"/>
      <c r="AC2769" s="453"/>
      <c r="AD2769" s="453"/>
      <c r="AE2769" s="453"/>
      <c r="AF2769" s="453"/>
      <c r="AG2769" s="453"/>
      <c r="AH2769" s="453"/>
      <c r="AI2769" s="453"/>
      <c r="AJ2769" s="453"/>
      <c r="AK2769" s="453"/>
      <c r="AL2769" s="453"/>
      <c r="AM2769" s="453"/>
      <c r="AN2769" s="453"/>
      <c r="AO2769" s="453"/>
      <c r="AP2769" s="453"/>
      <c r="AQ2769" s="453"/>
      <c r="AR2769" s="453"/>
      <c r="AS2769" s="453"/>
      <c r="AT2769" s="453"/>
      <c r="AU2769" s="453"/>
      <c r="AV2769" s="453"/>
      <c r="AW2769" s="453"/>
      <c r="AX2769" s="453"/>
      <c r="AY2769" s="453"/>
      <c r="AZ2769" s="453"/>
      <c r="BA2769" s="453"/>
      <c r="BB2769" s="453"/>
      <c r="BC2769" s="453"/>
      <c r="BD2769" s="453"/>
      <c r="BE2769" s="453"/>
      <c r="BF2769" s="453"/>
      <c r="BG2769" s="453"/>
      <c r="BH2769" s="453"/>
      <c r="BI2769" s="453"/>
      <c r="BJ2769" s="453"/>
      <c r="BK2769" s="453"/>
      <c r="BL2769" s="453"/>
      <c r="BM2769" s="453"/>
      <c r="BN2769" s="453"/>
      <c r="BO2769" s="453"/>
      <c r="BP2769" s="453"/>
      <c r="BQ2769" s="453"/>
      <c r="BR2769" s="453"/>
      <c r="BS2769" s="453"/>
      <c r="BT2769" s="453"/>
      <c r="BU2769" s="453"/>
      <c r="BV2769" s="453"/>
      <c r="BW2769" s="453"/>
      <c r="BX2769" s="453"/>
      <c r="BY2769" s="453"/>
      <c r="BZ2769" s="453"/>
      <c r="CA2769" s="453"/>
      <c r="CB2769" s="453"/>
      <c r="CC2769" s="453"/>
      <c r="CD2769" s="453"/>
      <c r="CE2769" s="453"/>
      <c r="CF2769" s="453"/>
      <c r="CG2769" s="453"/>
      <c r="CH2769" s="453"/>
      <c r="CI2769" s="453"/>
      <c r="CJ2769" s="453"/>
      <c r="CK2769" s="453"/>
      <c r="CL2769" s="453"/>
      <c r="CM2769" s="453"/>
      <c r="CN2769" s="453"/>
      <c r="CO2769" s="453"/>
      <c r="CP2769" s="453"/>
      <c r="CQ2769" s="453"/>
      <c r="CR2769" s="453"/>
      <c r="CS2769" s="453"/>
      <c r="CT2769" s="453"/>
      <c r="CU2769" s="453"/>
      <c r="CV2769" s="453"/>
      <c r="CW2769" s="453"/>
      <c r="CX2769" s="453"/>
      <c r="CY2769" s="453"/>
      <c r="CZ2769" s="453"/>
      <c r="DA2769" s="453"/>
      <c r="DB2769" s="453"/>
      <c r="DC2769" s="453"/>
      <c r="DD2769" s="453"/>
      <c r="DE2769" s="453"/>
      <c r="DF2769" s="453"/>
      <c r="DG2769" s="453"/>
      <c r="DH2769" s="453"/>
      <c r="DI2769" s="453"/>
      <c r="DJ2769" s="453"/>
      <c r="DK2769" s="453"/>
      <c r="DL2769" s="453"/>
      <c r="DM2769" s="453"/>
      <c r="DN2769" s="453"/>
      <c r="DO2769" s="453"/>
      <c r="DP2769" s="453"/>
      <c r="DQ2769" s="453"/>
      <c r="DR2769" s="453"/>
      <c r="DS2769" s="453"/>
      <c r="DT2769" s="453"/>
      <c r="DU2769" s="453"/>
      <c r="DV2769" s="453"/>
      <c r="DW2769" s="453"/>
      <c r="DX2769" s="453"/>
      <c r="DY2769" s="453"/>
      <c r="DZ2769" s="453"/>
      <c r="EA2769" s="453"/>
      <c r="EB2769" s="453"/>
      <c r="EC2769" s="453"/>
      <c r="ED2769" s="453"/>
      <c r="EE2769" s="453"/>
      <c r="EF2769" s="453"/>
      <c r="EG2769" s="453"/>
      <c r="EH2769" s="453"/>
      <c r="EI2769" s="453"/>
      <c r="EJ2769" s="453"/>
      <c r="EK2769" s="453"/>
      <c r="EL2769" s="453"/>
      <c r="EM2769" s="453"/>
      <c r="EN2769" s="453"/>
      <c r="EO2769" s="453"/>
      <c r="EP2769" s="453"/>
      <c r="EQ2769" s="453"/>
      <c r="ER2769" s="453"/>
      <c r="ES2769" s="453"/>
      <c r="ET2769" s="453"/>
      <c r="EU2769" s="453"/>
      <c r="EV2769" s="453"/>
      <c r="EW2769" s="453"/>
      <c r="EX2769" s="453"/>
      <c r="EY2769" s="453"/>
      <c r="EZ2769" s="453"/>
      <c r="FA2769" s="453"/>
      <c r="FB2769" s="453"/>
      <c r="FC2769" s="453"/>
      <c r="FD2769" s="453"/>
      <c r="FE2769" s="453"/>
      <c r="FF2769" s="453"/>
      <c r="FG2769" s="453"/>
      <c r="FH2769" s="453"/>
      <c r="FI2769" s="453"/>
      <c r="FJ2769" s="453"/>
      <c r="FK2769" s="453"/>
      <c r="FL2769" s="453"/>
      <c r="FM2769" s="453"/>
      <c r="FN2769" s="453"/>
      <c r="FO2769" s="453"/>
      <c r="FP2769" s="453"/>
      <c r="FQ2769" s="453"/>
      <c r="FR2769" s="453"/>
      <c r="FS2769" s="453"/>
      <c r="FT2769" s="453"/>
      <c r="FU2769" s="453"/>
      <c r="FV2769" s="453"/>
      <c r="FW2769" s="453"/>
      <c r="FX2769" s="453"/>
      <c r="FY2769" s="453"/>
      <c r="FZ2769" s="453"/>
      <c r="GA2769" s="453"/>
      <c r="GB2769" s="453"/>
      <c r="GC2769" s="453"/>
      <c r="GD2769" s="453"/>
      <c r="GE2769" s="453"/>
      <c r="GF2769" s="453"/>
      <c r="GG2769" s="453"/>
      <c r="GH2769" s="453"/>
      <c r="GI2769" s="453"/>
      <c r="GJ2769" s="453"/>
      <c r="GK2769" s="453"/>
      <c r="GL2769" s="453"/>
      <c r="GM2769" s="453"/>
      <c r="GN2769" s="453"/>
      <c r="GO2769" s="453"/>
      <c r="GP2769" s="453"/>
      <c r="GQ2769" s="453"/>
      <c r="GR2769" s="453"/>
      <c r="GS2769" s="453"/>
      <c r="GT2769" s="453"/>
      <c r="GU2769" s="453"/>
      <c r="GV2769" s="453"/>
      <c r="GW2769" s="453"/>
      <c r="GX2769" s="453"/>
      <c r="GY2769" s="453"/>
      <c r="GZ2769" s="453"/>
      <c r="HA2769" s="453"/>
      <c r="HB2769" s="453"/>
      <c r="HC2769" s="453"/>
      <c r="HD2769" s="453"/>
      <c r="HE2769" s="453"/>
      <c r="HF2769" s="453"/>
      <c r="HG2769" s="453"/>
    </row>
    <row r="2770" s="454" customFormat="true" ht="15" hidden="false" customHeight="false" outlineLevel="0" collapsed="false">
      <c r="A2770" s="455"/>
      <c r="B2770" s="540" t="s">
        <v>316</v>
      </c>
      <c r="C2770" s="536" t="s">
        <v>12</v>
      </c>
      <c r="D2770" s="536" t="n">
        <v>8</v>
      </c>
      <c r="E2770" s="30"/>
      <c r="F2770" s="166" t="n">
        <f aca="false">E2770*D2770</f>
        <v>0</v>
      </c>
      <c r="G2770" s="453"/>
      <c r="H2770" s="453"/>
      <c r="I2770" s="453"/>
      <c r="J2770" s="453"/>
      <c r="K2770" s="453"/>
      <c r="L2770" s="453"/>
      <c r="M2770" s="453"/>
      <c r="N2770" s="453"/>
      <c r="O2770" s="453"/>
      <c r="P2770" s="453"/>
      <c r="Q2770" s="453"/>
      <c r="R2770" s="453"/>
      <c r="S2770" s="453"/>
      <c r="T2770" s="453"/>
      <c r="U2770" s="453"/>
      <c r="V2770" s="453"/>
      <c r="W2770" s="453"/>
      <c r="X2770" s="453"/>
      <c r="Y2770" s="453"/>
      <c r="Z2770" s="453"/>
      <c r="AA2770" s="453"/>
      <c r="AB2770" s="453"/>
      <c r="AC2770" s="453"/>
      <c r="AD2770" s="453"/>
      <c r="AE2770" s="453"/>
      <c r="AF2770" s="453"/>
      <c r="AG2770" s="453"/>
      <c r="AH2770" s="453"/>
      <c r="AI2770" s="453"/>
      <c r="AJ2770" s="453"/>
      <c r="AK2770" s="453"/>
      <c r="AL2770" s="453"/>
      <c r="AM2770" s="453"/>
      <c r="AN2770" s="453"/>
      <c r="AO2770" s="453"/>
      <c r="AP2770" s="453"/>
      <c r="AQ2770" s="453"/>
      <c r="AR2770" s="453"/>
      <c r="AS2770" s="453"/>
      <c r="AT2770" s="453"/>
      <c r="AU2770" s="453"/>
      <c r="AV2770" s="453"/>
      <c r="AW2770" s="453"/>
      <c r="AX2770" s="453"/>
      <c r="AY2770" s="453"/>
      <c r="AZ2770" s="453"/>
      <c r="BA2770" s="453"/>
      <c r="BB2770" s="453"/>
      <c r="BC2770" s="453"/>
      <c r="BD2770" s="453"/>
      <c r="BE2770" s="453"/>
      <c r="BF2770" s="453"/>
      <c r="BG2770" s="453"/>
      <c r="BH2770" s="453"/>
      <c r="BI2770" s="453"/>
      <c r="BJ2770" s="453"/>
      <c r="BK2770" s="453"/>
      <c r="BL2770" s="453"/>
      <c r="BM2770" s="453"/>
      <c r="BN2770" s="453"/>
      <c r="BO2770" s="453"/>
      <c r="BP2770" s="453"/>
      <c r="BQ2770" s="453"/>
      <c r="BR2770" s="453"/>
      <c r="BS2770" s="453"/>
      <c r="BT2770" s="453"/>
      <c r="BU2770" s="453"/>
      <c r="BV2770" s="453"/>
      <c r="BW2770" s="453"/>
      <c r="BX2770" s="453"/>
      <c r="BY2770" s="453"/>
      <c r="BZ2770" s="453"/>
      <c r="CA2770" s="453"/>
      <c r="CB2770" s="453"/>
      <c r="CC2770" s="453"/>
      <c r="CD2770" s="453"/>
      <c r="CE2770" s="453"/>
      <c r="CF2770" s="453"/>
      <c r="CG2770" s="453"/>
      <c r="CH2770" s="453"/>
      <c r="CI2770" s="453"/>
      <c r="CJ2770" s="453"/>
      <c r="CK2770" s="453"/>
      <c r="CL2770" s="453"/>
      <c r="CM2770" s="453"/>
      <c r="CN2770" s="453"/>
      <c r="CO2770" s="453"/>
      <c r="CP2770" s="453"/>
      <c r="CQ2770" s="453"/>
      <c r="CR2770" s="453"/>
      <c r="CS2770" s="453"/>
      <c r="CT2770" s="453"/>
      <c r="CU2770" s="453"/>
      <c r="CV2770" s="453"/>
      <c r="CW2770" s="453"/>
      <c r="CX2770" s="453"/>
      <c r="CY2770" s="453"/>
      <c r="CZ2770" s="453"/>
      <c r="DA2770" s="453"/>
      <c r="DB2770" s="453"/>
      <c r="DC2770" s="453"/>
      <c r="DD2770" s="453"/>
      <c r="DE2770" s="453"/>
      <c r="DF2770" s="453"/>
      <c r="DG2770" s="453"/>
      <c r="DH2770" s="453"/>
      <c r="DI2770" s="453"/>
      <c r="DJ2770" s="453"/>
      <c r="DK2770" s="453"/>
      <c r="DL2770" s="453"/>
      <c r="DM2770" s="453"/>
      <c r="DN2770" s="453"/>
      <c r="DO2770" s="453"/>
      <c r="DP2770" s="453"/>
      <c r="DQ2770" s="453"/>
      <c r="DR2770" s="453"/>
      <c r="DS2770" s="453"/>
      <c r="DT2770" s="453"/>
      <c r="DU2770" s="453"/>
      <c r="DV2770" s="453"/>
      <c r="DW2770" s="453"/>
      <c r="DX2770" s="453"/>
      <c r="DY2770" s="453"/>
      <c r="DZ2770" s="453"/>
      <c r="EA2770" s="453"/>
      <c r="EB2770" s="453"/>
      <c r="EC2770" s="453"/>
      <c r="ED2770" s="453"/>
      <c r="EE2770" s="453"/>
      <c r="EF2770" s="453"/>
      <c r="EG2770" s="453"/>
      <c r="EH2770" s="453"/>
      <c r="EI2770" s="453"/>
      <c r="EJ2770" s="453"/>
      <c r="EK2770" s="453"/>
      <c r="EL2770" s="453"/>
      <c r="EM2770" s="453"/>
      <c r="EN2770" s="453"/>
      <c r="EO2770" s="453"/>
      <c r="EP2770" s="453"/>
      <c r="EQ2770" s="453"/>
      <c r="ER2770" s="453"/>
      <c r="ES2770" s="453"/>
      <c r="ET2770" s="453"/>
      <c r="EU2770" s="453"/>
      <c r="EV2770" s="453"/>
      <c r="EW2770" s="453"/>
      <c r="EX2770" s="453"/>
      <c r="EY2770" s="453"/>
      <c r="EZ2770" s="453"/>
      <c r="FA2770" s="453"/>
      <c r="FB2770" s="453"/>
      <c r="FC2770" s="453"/>
      <c r="FD2770" s="453"/>
      <c r="FE2770" s="453"/>
      <c r="FF2770" s="453"/>
      <c r="FG2770" s="453"/>
      <c r="FH2770" s="453"/>
      <c r="FI2770" s="453"/>
      <c r="FJ2770" s="453"/>
      <c r="FK2770" s="453"/>
      <c r="FL2770" s="453"/>
      <c r="FM2770" s="453"/>
      <c r="FN2770" s="453"/>
      <c r="FO2770" s="453"/>
      <c r="FP2770" s="453"/>
      <c r="FQ2770" s="453"/>
      <c r="FR2770" s="453"/>
      <c r="FS2770" s="453"/>
      <c r="FT2770" s="453"/>
      <c r="FU2770" s="453"/>
      <c r="FV2770" s="453"/>
      <c r="FW2770" s="453"/>
      <c r="FX2770" s="453"/>
      <c r="FY2770" s="453"/>
      <c r="FZ2770" s="453"/>
      <c r="GA2770" s="453"/>
      <c r="GB2770" s="453"/>
      <c r="GC2770" s="453"/>
      <c r="GD2770" s="453"/>
      <c r="GE2770" s="453"/>
      <c r="GF2770" s="453"/>
      <c r="GG2770" s="453"/>
      <c r="GH2770" s="453"/>
      <c r="GI2770" s="453"/>
      <c r="GJ2770" s="453"/>
      <c r="GK2770" s="453"/>
      <c r="GL2770" s="453"/>
      <c r="GM2770" s="453"/>
      <c r="GN2770" s="453"/>
      <c r="GO2770" s="453"/>
      <c r="GP2770" s="453"/>
      <c r="GQ2770" s="453"/>
      <c r="GR2770" s="453"/>
      <c r="GS2770" s="453"/>
      <c r="GT2770" s="453"/>
      <c r="GU2770" s="453"/>
      <c r="GV2770" s="453"/>
      <c r="GW2770" s="453"/>
      <c r="GX2770" s="453"/>
      <c r="GY2770" s="453"/>
      <c r="GZ2770" s="453"/>
      <c r="HA2770" s="453"/>
      <c r="HB2770" s="453"/>
      <c r="HC2770" s="453"/>
      <c r="HD2770" s="453"/>
      <c r="HE2770" s="453"/>
      <c r="HF2770" s="453"/>
      <c r="HG2770" s="453"/>
    </row>
    <row r="2771" s="511" customFormat="true" ht="45" hidden="false" customHeight="false" outlineLevel="0" collapsed="false">
      <c r="A2771" s="541" t="s">
        <v>53</v>
      </c>
      <c r="B2771" s="470" t="s">
        <v>335</v>
      </c>
      <c r="C2771" s="464" t="s">
        <v>12</v>
      </c>
      <c r="D2771" s="542" t="n">
        <v>4</v>
      </c>
      <c r="E2771" s="30"/>
      <c r="F2771" s="166" t="n">
        <f aca="false">E2771*D2771</f>
        <v>0</v>
      </c>
    </row>
    <row r="2772" s="511" customFormat="true" ht="30" hidden="false" customHeight="false" outlineLevel="0" collapsed="false">
      <c r="A2772" s="507" t="s">
        <v>493</v>
      </c>
      <c r="B2772" s="508" t="s">
        <v>699</v>
      </c>
      <c r="C2772" s="452"/>
      <c r="D2772" s="543"/>
      <c r="E2772" s="30"/>
      <c r="F2772" s="166" t="n">
        <f aca="false">E2772*D2772</f>
        <v>0</v>
      </c>
    </row>
    <row r="2773" s="511" customFormat="true" ht="15" hidden="false" customHeight="false" outlineLevel="0" collapsed="false">
      <c r="A2773" s="512"/>
      <c r="B2773" s="524" t="s">
        <v>316</v>
      </c>
      <c r="C2773" s="525" t="s">
        <v>338</v>
      </c>
      <c r="D2773" s="544" t="n">
        <v>20</v>
      </c>
      <c r="E2773" s="30"/>
      <c r="F2773" s="166" t="n">
        <f aca="false">E2773*D2773</f>
        <v>0</v>
      </c>
    </row>
    <row r="2774" s="511" customFormat="true" ht="30" hidden="false" customHeight="false" outlineLevel="0" collapsed="false">
      <c r="A2774" s="507" t="s">
        <v>495</v>
      </c>
      <c r="B2774" s="508" t="s">
        <v>939</v>
      </c>
      <c r="C2774" s="452"/>
      <c r="D2774" s="543"/>
      <c r="E2774" s="30"/>
      <c r="F2774" s="166" t="n">
        <f aca="false">E2774*D2774</f>
        <v>0</v>
      </c>
    </row>
    <row r="2775" s="511" customFormat="true" ht="15" hidden="false" customHeight="false" outlineLevel="0" collapsed="false">
      <c r="A2775" s="512"/>
      <c r="B2775" s="524" t="s">
        <v>940</v>
      </c>
      <c r="C2775" s="525" t="s">
        <v>338</v>
      </c>
      <c r="D2775" s="544" t="n">
        <v>12</v>
      </c>
      <c r="E2775" s="30"/>
      <c r="F2775" s="166" t="n">
        <f aca="false">E2775*D2775</f>
        <v>0</v>
      </c>
    </row>
    <row r="2776" s="511" customFormat="true" ht="45" hidden="false" customHeight="false" outlineLevel="0" collapsed="false">
      <c r="A2776" s="541" t="s">
        <v>84</v>
      </c>
      <c r="B2776" s="546" t="s">
        <v>343</v>
      </c>
      <c r="C2776" s="526"/>
      <c r="D2776" s="547" t="n">
        <v>0.5</v>
      </c>
      <c r="E2776" s="30"/>
      <c r="F2776" s="166" t="n">
        <f aca="false">E2776*D2776</f>
        <v>0</v>
      </c>
    </row>
    <row r="2777" s="511" customFormat="true" ht="30" hidden="false" customHeight="false" outlineLevel="0" collapsed="false">
      <c r="A2777" s="541" t="s">
        <v>86</v>
      </c>
      <c r="B2777" s="548" t="s">
        <v>702</v>
      </c>
      <c r="C2777" s="525" t="s">
        <v>313</v>
      </c>
      <c r="D2777" s="544" t="n">
        <v>5</v>
      </c>
      <c r="E2777" s="30"/>
      <c r="F2777" s="166" t="n">
        <f aca="false">E2777*D2777</f>
        <v>0</v>
      </c>
    </row>
    <row r="2778" s="511" customFormat="true" ht="45" hidden="false" customHeight="false" outlineLevel="0" collapsed="false">
      <c r="A2778" s="507" t="s">
        <v>88</v>
      </c>
      <c r="B2778" s="549" t="s">
        <v>345</v>
      </c>
      <c r="C2778" s="509"/>
      <c r="D2778" s="510"/>
      <c r="E2778" s="30"/>
      <c r="F2778" s="166" t="n">
        <f aca="false">E2778*D2778</f>
        <v>0</v>
      </c>
    </row>
    <row r="2779" s="511" customFormat="true" ht="46.5" hidden="false" customHeight="false" outlineLevel="0" collapsed="false">
      <c r="A2779" s="512"/>
      <c r="B2779" s="550" t="s">
        <v>703</v>
      </c>
      <c r="C2779" s="518"/>
      <c r="D2779" s="519"/>
      <c r="E2779" s="30"/>
      <c r="F2779" s="166" t="n">
        <f aca="false">E2779*D2779</f>
        <v>0</v>
      </c>
    </row>
    <row r="2780" s="511" customFormat="true" ht="15" hidden="false" customHeight="false" outlineLevel="0" collapsed="false">
      <c r="A2780" s="512"/>
      <c r="B2780" s="551" t="s">
        <v>347</v>
      </c>
      <c r="C2780" s="467"/>
      <c r="D2780" s="468"/>
      <c r="E2780" s="30"/>
      <c r="F2780" s="166" t="n">
        <f aca="false">E2780*D2780</f>
        <v>0</v>
      </c>
    </row>
    <row r="2781" s="511" customFormat="true" ht="15" hidden="false" customHeight="false" outlineLevel="0" collapsed="false">
      <c r="A2781" s="512"/>
      <c r="B2781" s="170" t="s">
        <v>625</v>
      </c>
      <c r="C2781" s="127" t="s">
        <v>338</v>
      </c>
      <c r="D2781" s="537" t="n">
        <v>20</v>
      </c>
      <c r="E2781" s="30"/>
      <c r="F2781" s="166" t="n">
        <f aca="false">E2781*D2781</f>
        <v>0</v>
      </c>
    </row>
    <row r="2782" s="167" customFormat="true" ht="15" hidden="false" customHeight="false" outlineLevel="0" collapsed="false">
      <c r="A2782" s="78"/>
      <c r="B2782" s="170" t="s">
        <v>942</v>
      </c>
      <c r="C2782" s="127" t="s">
        <v>338</v>
      </c>
      <c r="D2782" s="226" t="n">
        <v>12</v>
      </c>
      <c r="E2782" s="30"/>
      <c r="F2782" s="166" t="n">
        <f aca="false">E2782*D2782</f>
        <v>0</v>
      </c>
    </row>
    <row r="2783" s="511" customFormat="true" ht="32.25" hidden="false" customHeight="false" outlineLevel="0" collapsed="false">
      <c r="A2783" s="541" t="s">
        <v>518</v>
      </c>
      <c r="B2783" s="552" t="s">
        <v>706</v>
      </c>
      <c r="C2783" s="525" t="s">
        <v>12</v>
      </c>
      <c r="D2783" s="526" t="n">
        <v>4</v>
      </c>
      <c r="E2783" s="30"/>
      <c r="F2783" s="166" t="n">
        <f aca="false">E2783*D2783</f>
        <v>0</v>
      </c>
    </row>
    <row r="2784" s="511" customFormat="true" ht="30" hidden="false" customHeight="false" outlineLevel="0" collapsed="false">
      <c r="A2784" s="541" t="s">
        <v>304</v>
      </c>
      <c r="B2784" s="553" t="s">
        <v>351</v>
      </c>
      <c r="C2784" s="451" t="s">
        <v>12</v>
      </c>
      <c r="D2784" s="452" t="n">
        <v>4</v>
      </c>
      <c r="E2784" s="30"/>
      <c r="F2784" s="166" t="n">
        <f aca="false">E2784*D2784</f>
        <v>0</v>
      </c>
    </row>
    <row r="2785" s="511" customFormat="true" ht="30" hidden="false" customHeight="false" outlineLevel="0" collapsed="false">
      <c r="A2785" s="507" t="s">
        <v>314</v>
      </c>
      <c r="B2785" s="554" t="s">
        <v>353</v>
      </c>
      <c r="C2785" s="451" t="s">
        <v>12</v>
      </c>
      <c r="D2785" s="555" t="n">
        <v>6</v>
      </c>
      <c r="E2785" s="30"/>
      <c r="F2785" s="166" t="n">
        <f aca="false">E2785*D2785</f>
        <v>0</v>
      </c>
    </row>
    <row r="2786" s="531" customFormat="true" ht="15" hidden="false" customHeight="false" outlineLevel="0" collapsed="false">
      <c r="A2786" s="528" t="s">
        <v>317</v>
      </c>
      <c r="B2786" s="529" t="s">
        <v>628</v>
      </c>
      <c r="C2786" s="239"/>
      <c r="D2786" s="239"/>
      <c r="E2786" s="30"/>
      <c r="F2786" s="166" t="n">
        <f aca="false">E2786*D2786</f>
        <v>0</v>
      </c>
    </row>
    <row r="2787" s="531" customFormat="true" ht="15.75" hidden="false" customHeight="false" outlineLevel="0" collapsed="false">
      <c r="A2787" s="556"/>
      <c r="B2787" s="527" t="s">
        <v>1095</v>
      </c>
      <c r="C2787" s="246" t="s">
        <v>12</v>
      </c>
      <c r="D2787" s="246" t="n">
        <v>1</v>
      </c>
      <c r="E2787" s="30"/>
      <c r="F2787" s="166" t="n">
        <f aca="false">E2787*D2787</f>
        <v>0</v>
      </c>
    </row>
    <row r="2788" s="531" customFormat="true" ht="15.75" hidden="false" customHeight="false" outlineLevel="0" collapsed="false">
      <c r="A2788" s="528" t="s">
        <v>320</v>
      </c>
      <c r="B2788" s="523" t="s">
        <v>708</v>
      </c>
      <c r="C2788" s="239"/>
      <c r="D2788" s="239"/>
      <c r="E2788" s="30"/>
      <c r="F2788" s="166" t="n">
        <f aca="false">E2788*D2788</f>
        <v>0</v>
      </c>
    </row>
    <row r="2789" s="531" customFormat="true" ht="15.75" hidden="false" customHeight="false" outlineLevel="0" collapsed="false">
      <c r="A2789" s="556"/>
      <c r="B2789" s="527" t="s">
        <v>792</v>
      </c>
      <c r="C2789" s="246" t="s">
        <v>12</v>
      </c>
      <c r="D2789" s="246" t="n">
        <v>1</v>
      </c>
      <c r="E2789" s="30"/>
      <c r="F2789" s="166" t="n">
        <f aca="false">E2789*D2789</f>
        <v>0</v>
      </c>
    </row>
    <row r="2790" s="511" customFormat="true" ht="30" hidden="false" customHeight="false" outlineLevel="0" collapsed="false">
      <c r="A2790" s="507" t="s">
        <v>324</v>
      </c>
      <c r="B2790" s="164" t="s">
        <v>634</v>
      </c>
      <c r="C2790" s="37"/>
      <c r="D2790" s="355"/>
      <c r="E2790" s="30"/>
      <c r="F2790" s="166" t="n">
        <f aca="false">E2790*D2790</f>
        <v>0</v>
      </c>
    </row>
    <row r="2791" s="511" customFormat="true" ht="46.5" hidden="false" customHeight="false" outlineLevel="0" collapsed="false">
      <c r="A2791" s="512"/>
      <c r="B2791" s="170" t="s">
        <v>793</v>
      </c>
      <c r="C2791" s="246" t="s">
        <v>12</v>
      </c>
      <c r="D2791" s="226" t="n">
        <v>1</v>
      </c>
      <c r="E2791" s="30"/>
      <c r="F2791" s="166" t="n">
        <f aca="false">E2791*D2791</f>
        <v>0</v>
      </c>
    </row>
    <row r="2792" s="511" customFormat="true" ht="45" hidden="false" customHeight="false" outlineLevel="0" collapsed="false">
      <c r="A2792" s="541" t="s">
        <v>329</v>
      </c>
      <c r="B2792" s="548" t="s">
        <v>636</v>
      </c>
      <c r="C2792" s="525" t="s">
        <v>313</v>
      </c>
      <c r="D2792" s="544" t="n">
        <v>20</v>
      </c>
      <c r="E2792" s="30"/>
      <c r="F2792" s="166" t="n">
        <f aca="false">E2792*D2792</f>
        <v>0</v>
      </c>
    </row>
    <row r="2793" s="511" customFormat="true" ht="60" hidden="false" customHeight="false" outlineLevel="0" collapsed="false">
      <c r="A2793" s="507" t="s">
        <v>232</v>
      </c>
      <c r="B2793" s="164" t="s">
        <v>646</v>
      </c>
      <c r="C2793" s="37"/>
      <c r="D2793" s="767"/>
      <c r="E2793" s="30"/>
      <c r="F2793" s="166" t="n">
        <f aca="false">E2793*D2793</f>
        <v>0</v>
      </c>
    </row>
    <row r="2794" s="511" customFormat="true" ht="15" hidden="false" customHeight="false" outlineLevel="0" collapsed="false">
      <c r="A2794" s="515"/>
      <c r="B2794" s="170" t="s">
        <v>1096</v>
      </c>
      <c r="C2794" s="246" t="s">
        <v>12</v>
      </c>
      <c r="D2794" s="226" t="n">
        <v>1</v>
      </c>
      <c r="E2794" s="30"/>
      <c r="F2794" s="166" t="n">
        <f aca="false">E2794*D2794</f>
        <v>0</v>
      </c>
    </row>
    <row r="2795" s="454" customFormat="true" ht="15" hidden="false" customHeight="false" outlineLevel="0" collapsed="false">
      <c r="A2795" s="449" t="s">
        <v>241</v>
      </c>
      <c r="B2795" s="450" t="s">
        <v>1097</v>
      </c>
      <c r="C2795" s="509"/>
      <c r="D2795" s="557"/>
      <c r="E2795" s="30"/>
      <c r="F2795" s="166" t="n">
        <f aca="false">E2795*D2795</f>
        <v>0</v>
      </c>
      <c r="G2795" s="453"/>
      <c r="H2795" s="453"/>
      <c r="I2795" s="453"/>
      <c r="J2795" s="453"/>
      <c r="K2795" s="453"/>
      <c r="L2795" s="453"/>
      <c r="M2795" s="453"/>
      <c r="N2795" s="453"/>
      <c r="O2795" s="453"/>
      <c r="P2795" s="453"/>
      <c r="Q2795" s="453"/>
      <c r="R2795" s="453"/>
      <c r="S2795" s="453"/>
      <c r="T2795" s="453"/>
      <c r="U2795" s="453"/>
      <c r="V2795" s="453"/>
      <c r="W2795" s="453"/>
      <c r="X2795" s="453"/>
      <c r="Y2795" s="453"/>
      <c r="Z2795" s="453"/>
      <c r="AA2795" s="453"/>
      <c r="AB2795" s="453"/>
      <c r="AC2795" s="453"/>
      <c r="AD2795" s="453"/>
      <c r="AE2795" s="453"/>
      <c r="AF2795" s="453"/>
      <c r="AG2795" s="453"/>
      <c r="AH2795" s="453"/>
      <c r="AI2795" s="453"/>
      <c r="AJ2795" s="453"/>
      <c r="AK2795" s="453"/>
      <c r="AL2795" s="453"/>
      <c r="AM2795" s="453"/>
      <c r="AN2795" s="453"/>
      <c r="AO2795" s="453"/>
      <c r="AP2795" s="453"/>
      <c r="AQ2795" s="453"/>
      <c r="AR2795" s="453"/>
      <c r="AS2795" s="453"/>
      <c r="AT2795" s="453"/>
      <c r="AU2795" s="453"/>
      <c r="AV2795" s="453"/>
      <c r="AW2795" s="453"/>
      <c r="AX2795" s="453"/>
      <c r="AY2795" s="453"/>
      <c r="AZ2795" s="453"/>
      <c r="BA2795" s="453"/>
      <c r="BB2795" s="453"/>
      <c r="BC2795" s="453"/>
      <c r="BD2795" s="453"/>
      <c r="BE2795" s="453"/>
      <c r="BF2795" s="453"/>
      <c r="BG2795" s="453"/>
      <c r="BH2795" s="453"/>
      <c r="BI2795" s="453"/>
      <c r="BJ2795" s="453"/>
      <c r="BK2795" s="453"/>
      <c r="BL2795" s="453"/>
      <c r="BM2795" s="453"/>
      <c r="BN2795" s="453"/>
      <c r="BO2795" s="453"/>
      <c r="BP2795" s="453"/>
      <c r="BQ2795" s="453"/>
      <c r="BR2795" s="453"/>
      <c r="BS2795" s="453"/>
      <c r="BT2795" s="453"/>
      <c r="BU2795" s="453"/>
      <c r="BV2795" s="453"/>
      <c r="BW2795" s="453"/>
      <c r="BX2795" s="453"/>
      <c r="BY2795" s="453"/>
      <c r="BZ2795" s="453"/>
      <c r="CA2795" s="453"/>
      <c r="CB2795" s="453"/>
      <c r="CC2795" s="453"/>
      <c r="CD2795" s="453"/>
      <c r="CE2795" s="453"/>
      <c r="CF2795" s="453"/>
      <c r="CG2795" s="453"/>
      <c r="CH2795" s="453"/>
      <c r="CI2795" s="453"/>
      <c r="CJ2795" s="453"/>
      <c r="CK2795" s="453"/>
      <c r="CL2795" s="453"/>
      <c r="CM2795" s="453"/>
      <c r="CN2795" s="453"/>
      <c r="CO2795" s="453"/>
      <c r="CP2795" s="453"/>
      <c r="CQ2795" s="453"/>
      <c r="CR2795" s="453"/>
      <c r="CS2795" s="453"/>
      <c r="CT2795" s="453"/>
      <c r="CU2795" s="453"/>
      <c r="CV2795" s="453"/>
      <c r="CW2795" s="453"/>
      <c r="CX2795" s="453"/>
      <c r="CY2795" s="453"/>
      <c r="CZ2795" s="453"/>
      <c r="DA2795" s="453"/>
      <c r="DB2795" s="453"/>
      <c r="DC2795" s="453"/>
      <c r="DD2795" s="453"/>
      <c r="DE2795" s="453"/>
      <c r="DF2795" s="453"/>
      <c r="DG2795" s="453"/>
      <c r="DH2795" s="453"/>
      <c r="DI2795" s="453"/>
      <c r="DJ2795" s="453"/>
      <c r="DK2795" s="453"/>
      <c r="DL2795" s="453"/>
      <c r="DM2795" s="453"/>
      <c r="DN2795" s="453"/>
      <c r="DO2795" s="453"/>
      <c r="DP2795" s="453"/>
      <c r="DQ2795" s="453"/>
      <c r="DR2795" s="453"/>
      <c r="DS2795" s="453"/>
      <c r="DT2795" s="453"/>
      <c r="DU2795" s="453"/>
      <c r="DV2795" s="453"/>
      <c r="DW2795" s="453"/>
      <c r="DX2795" s="453"/>
      <c r="DY2795" s="453"/>
      <c r="DZ2795" s="453"/>
      <c r="EA2795" s="453"/>
      <c r="EB2795" s="453"/>
      <c r="EC2795" s="453"/>
      <c r="ED2795" s="453"/>
      <c r="EE2795" s="453"/>
      <c r="EF2795" s="453"/>
      <c r="EG2795" s="453"/>
      <c r="EH2795" s="453"/>
      <c r="EI2795" s="453"/>
      <c r="EJ2795" s="453"/>
      <c r="EK2795" s="453"/>
      <c r="EL2795" s="453"/>
      <c r="EM2795" s="453"/>
      <c r="EN2795" s="453"/>
      <c r="EO2795" s="453"/>
      <c r="EP2795" s="453"/>
      <c r="EQ2795" s="453"/>
      <c r="ER2795" s="453"/>
      <c r="ES2795" s="453"/>
      <c r="ET2795" s="453"/>
      <c r="EU2795" s="453"/>
      <c r="EV2795" s="453"/>
      <c r="EW2795" s="453"/>
      <c r="EX2795" s="453"/>
      <c r="EY2795" s="453"/>
      <c r="EZ2795" s="453"/>
      <c r="FA2795" s="453"/>
      <c r="FB2795" s="453"/>
      <c r="FC2795" s="453"/>
      <c r="FD2795" s="453"/>
      <c r="FE2795" s="453"/>
      <c r="FF2795" s="453"/>
      <c r="FG2795" s="453"/>
      <c r="FH2795" s="453"/>
      <c r="FI2795" s="453"/>
      <c r="FJ2795" s="453"/>
      <c r="FK2795" s="453"/>
      <c r="FL2795" s="453"/>
      <c r="FM2795" s="453"/>
      <c r="FN2795" s="453"/>
      <c r="FO2795" s="453"/>
      <c r="FP2795" s="453"/>
      <c r="FQ2795" s="453"/>
      <c r="FR2795" s="453"/>
      <c r="FS2795" s="453"/>
      <c r="FT2795" s="453"/>
      <c r="FU2795" s="453"/>
      <c r="FV2795" s="453"/>
      <c r="FW2795" s="453"/>
      <c r="FX2795" s="453"/>
      <c r="FY2795" s="453"/>
      <c r="FZ2795" s="453"/>
      <c r="GA2795" s="453"/>
      <c r="GB2795" s="453"/>
      <c r="GC2795" s="453"/>
      <c r="GD2795" s="453"/>
      <c r="GE2795" s="453"/>
      <c r="GF2795" s="453"/>
      <c r="GG2795" s="453"/>
      <c r="GH2795" s="453"/>
      <c r="GI2795" s="453"/>
      <c r="GJ2795" s="453"/>
      <c r="GK2795" s="453"/>
      <c r="GL2795" s="453"/>
      <c r="GM2795" s="453"/>
      <c r="GN2795" s="453"/>
      <c r="GO2795" s="453"/>
      <c r="GP2795" s="453"/>
      <c r="GQ2795" s="453"/>
      <c r="GR2795" s="453"/>
      <c r="GS2795" s="453"/>
      <c r="GT2795" s="453"/>
      <c r="GU2795" s="453"/>
      <c r="GV2795" s="453"/>
      <c r="GW2795" s="453"/>
      <c r="GX2795" s="453"/>
      <c r="GY2795" s="453"/>
      <c r="GZ2795" s="453"/>
      <c r="HA2795" s="453"/>
      <c r="HB2795" s="453"/>
      <c r="HC2795" s="453"/>
      <c r="HD2795" s="453"/>
      <c r="HE2795" s="453"/>
      <c r="HF2795" s="453"/>
      <c r="HG2795" s="453"/>
    </row>
    <row r="2796" s="454" customFormat="true" ht="46.5" hidden="false" customHeight="false" outlineLevel="0" collapsed="false">
      <c r="A2796" s="455"/>
      <c r="B2796" s="558" t="s">
        <v>843</v>
      </c>
      <c r="C2796" s="518"/>
      <c r="D2796" s="559"/>
      <c r="E2796" s="30"/>
      <c r="F2796" s="166" t="n">
        <f aca="false">E2796*D2796</f>
        <v>0</v>
      </c>
      <c r="G2796" s="453"/>
      <c r="H2796" s="453"/>
      <c r="I2796" s="453"/>
      <c r="J2796" s="453"/>
      <c r="K2796" s="453"/>
      <c r="L2796" s="453"/>
      <c r="M2796" s="453"/>
      <c r="N2796" s="453"/>
      <c r="O2796" s="453"/>
      <c r="P2796" s="453"/>
      <c r="Q2796" s="453"/>
      <c r="R2796" s="453"/>
      <c r="S2796" s="453"/>
      <c r="T2796" s="453"/>
      <c r="U2796" s="453"/>
      <c r="V2796" s="453"/>
      <c r="W2796" s="453"/>
      <c r="X2796" s="453"/>
      <c r="Y2796" s="453"/>
      <c r="Z2796" s="453"/>
      <c r="AA2796" s="453"/>
      <c r="AB2796" s="453"/>
      <c r="AC2796" s="453"/>
      <c r="AD2796" s="453"/>
      <c r="AE2796" s="453"/>
      <c r="AF2796" s="453"/>
      <c r="AG2796" s="453"/>
      <c r="AH2796" s="453"/>
      <c r="AI2796" s="453"/>
      <c r="AJ2796" s="453"/>
      <c r="AK2796" s="453"/>
      <c r="AL2796" s="453"/>
      <c r="AM2796" s="453"/>
      <c r="AN2796" s="453"/>
      <c r="AO2796" s="453"/>
      <c r="AP2796" s="453"/>
      <c r="AQ2796" s="453"/>
      <c r="AR2796" s="453"/>
      <c r="AS2796" s="453"/>
      <c r="AT2796" s="453"/>
      <c r="AU2796" s="453"/>
      <c r="AV2796" s="453"/>
      <c r="AW2796" s="453"/>
      <c r="AX2796" s="453"/>
      <c r="AY2796" s="453"/>
      <c r="AZ2796" s="453"/>
      <c r="BA2796" s="453"/>
      <c r="BB2796" s="453"/>
      <c r="BC2796" s="453"/>
      <c r="BD2796" s="453"/>
      <c r="BE2796" s="453"/>
      <c r="BF2796" s="453"/>
      <c r="BG2796" s="453"/>
      <c r="BH2796" s="453"/>
      <c r="BI2796" s="453"/>
      <c r="BJ2796" s="453"/>
      <c r="BK2796" s="453"/>
      <c r="BL2796" s="453"/>
      <c r="BM2796" s="453"/>
      <c r="BN2796" s="453"/>
      <c r="BO2796" s="453"/>
      <c r="BP2796" s="453"/>
      <c r="BQ2796" s="453"/>
      <c r="BR2796" s="453"/>
      <c r="BS2796" s="453"/>
      <c r="BT2796" s="453"/>
      <c r="BU2796" s="453"/>
      <c r="BV2796" s="453"/>
      <c r="BW2796" s="453"/>
      <c r="BX2796" s="453"/>
      <c r="BY2796" s="453"/>
      <c r="BZ2796" s="453"/>
      <c r="CA2796" s="453"/>
      <c r="CB2796" s="453"/>
      <c r="CC2796" s="453"/>
      <c r="CD2796" s="453"/>
      <c r="CE2796" s="453"/>
      <c r="CF2796" s="453"/>
      <c r="CG2796" s="453"/>
      <c r="CH2796" s="453"/>
      <c r="CI2796" s="453"/>
      <c r="CJ2796" s="453"/>
      <c r="CK2796" s="453"/>
      <c r="CL2796" s="453"/>
      <c r="CM2796" s="453"/>
      <c r="CN2796" s="453"/>
      <c r="CO2796" s="453"/>
      <c r="CP2796" s="453"/>
      <c r="CQ2796" s="453"/>
      <c r="CR2796" s="453"/>
      <c r="CS2796" s="453"/>
      <c r="CT2796" s="453"/>
      <c r="CU2796" s="453"/>
      <c r="CV2796" s="453"/>
      <c r="CW2796" s="453"/>
      <c r="CX2796" s="453"/>
      <c r="CY2796" s="453"/>
      <c r="CZ2796" s="453"/>
      <c r="DA2796" s="453"/>
      <c r="DB2796" s="453"/>
      <c r="DC2796" s="453"/>
      <c r="DD2796" s="453"/>
      <c r="DE2796" s="453"/>
      <c r="DF2796" s="453"/>
      <c r="DG2796" s="453"/>
      <c r="DH2796" s="453"/>
      <c r="DI2796" s="453"/>
      <c r="DJ2796" s="453"/>
      <c r="DK2796" s="453"/>
      <c r="DL2796" s="453"/>
      <c r="DM2796" s="453"/>
      <c r="DN2796" s="453"/>
      <c r="DO2796" s="453"/>
      <c r="DP2796" s="453"/>
      <c r="DQ2796" s="453"/>
      <c r="DR2796" s="453"/>
      <c r="DS2796" s="453"/>
      <c r="DT2796" s="453"/>
      <c r="DU2796" s="453"/>
      <c r="DV2796" s="453"/>
      <c r="DW2796" s="453"/>
      <c r="DX2796" s="453"/>
      <c r="DY2796" s="453"/>
      <c r="DZ2796" s="453"/>
      <c r="EA2796" s="453"/>
      <c r="EB2796" s="453"/>
      <c r="EC2796" s="453"/>
      <c r="ED2796" s="453"/>
      <c r="EE2796" s="453"/>
      <c r="EF2796" s="453"/>
      <c r="EG2796" s="453"/>
      <c r="EH2796" s="453"/>
      <c r="EI2796" s="453"/>
      <c r="EJ2796" s="453"/>
      <c r="EK2796" s="453"/>
      <c r="EL2796" s="453"/>
      <c r="EM2796" s="453"/>
      <c r="EN2796" s="453"/>
      <c r="EO2796" s="453"/>
      <c r="EP2796" s="453"/>
      <c r="EQ2796" s="453"/>
      <c r="ER2796" s="453"/>
      <c r="ES2796" s="453"/>
      <c r="ET2796" s="453"/>
      <c r="EU2796" s="453"/>
      <c r="EV2796" s="453"/>
      <c r="EW2796" s="453"/>
      <c r="EX2796" s="453"/>
      <c r="EY2796" s="453"/>
      <c r="EZ2796" s="453"/>
      <c r="FA2796" s="453"/>
      <c r="FB2796" s="453"/>
      <c r="FC2796" s="453"/>
      <c r="FD2796" s="453"/>
      <c r="FE2796" s="453"/>
      <c r="FF2796" s="453"/>
      <c r="FG2796" s="453"/>
      <c r="FH2796" s="453"/>
      <c r="FI2796" s="453"/>
      <c r="FJ2796" s="453"/>
      <c r="FK2796" s="453"/>
      <c r="FL2796" s="453"/>
      <c r="FM2796" s="453"/>
      <c r="FN2796" s="453"/>
      <c r="FO2796" s="453"/>
      <c r="FP2796" s="453"/>
      <c r="FQ2796" s="453"/>
      <c r="FR2796" s="453"/>
      <c r="FS2796" s="453"/>
      <c r="FT2796" s="453"/>
      <c r="FU2796" s="453"/>
      <c r="FV2796" s="453"/>
      <c r="FW2796" s="453"/>
      <c r="FX2796" s="453"/>
      <c r="FY2796" s="453"/>
      <c r="FZ2796" s="453"/>
      <c r="GA2796" s="453"/>
      <c r="GB2796" s="453"/>
      <c r="GC2796" s="453"/>
      <c r="GD2796" s="453"/>
      <c r="GE2796" s="453"/>
      <c r="GF2796" s="453"/>
      <c r="GG2796" s="453"/>
      <c r="GH2796" s="453"/>
      <c r="GI2796" s="453"/>
      <c r="GJ2796" s="453"/>
      <c r="GK2796" s="453"/>
      <c r="GL2796" s="453"/>
      <c r="GM2796" s="453"/>
      <c r="GN2796" s="453"/>
      <c r="GO2796" s="453"/>
      <c r="GP2796" s="453"/>
      <c r="GQ2796" s="453"/>
      <c r="GR2796" s="453"/>
      <c r="GS2796" s="453"/>
      <c r="GT2796" s="453"/>
      <c r="GU2796" s="453"/>
      <c r="GV2796" s="453"/>
      <c r="GW2796" s="453"/>
      <c r="GX2796" s="453"/>
      <c r="GY2796" s="453"/>
      <c r="GZ2796" s="453"/>
      <c r="HA2796" s="453"/>
      <c r="HB2796" s="453"/>
      <c r="HC2796" s="453"/>
      <c r="HD2796" s="453"/>
      <c r="HE2796" s="453"/>
      <c r="HF2796" s="453"/>
      <c r="HG2796" s="453"/>
    </row>
    <row r="2797" s="454" customFormat="true" ht="15" hidden="false" customHeight="false" outlineLevel="0" collapsed="false">
      <c r="A2797" s="455"/>
      <c r="B2797" s="535" t="s">
        <v>1098</v>
      </c>
      <c r="C2797" s="536" t="s">
        <v>12</v>
      </c>
      <c r="D2797" s="560" t="n">
        <v>2</v>
      </c>
      <c r="E2797" s="30"/>
      <c r="F2797" s="166" t="n">
        <f aca="false">E2797*D2797</f>
        <v>0</v>
      </c>
      <c r="G2797" s="453"/>
      <c r="H2797" s="453"/>
      <c r="I2797" s="453"/>
      <c r="J2797" s="453"/>
      <c r="K2797" s="453"/>
      <c r="L2797" s="453"/>
      <c r="M2797" s="453"/>
      <c r="N2797" s="453"/>
      <c r="O2797" s="453"/>
      <c r="P2797" s="453"/>
      <c r="Q2797" s="453"/>
      <c r="R2797" s="453"/>
      <c r="S2797" s="453"/>
      <c r="T2797" s="453"/>
      <c r="U2797" s="453"/>
      <c r="V2797" s="453"/>
      <c r="W2797" s="453"/>
      <c r="X2797" s="453"/>
      <c r="Y2797" s="453"/>
      <c r="Z2797" s="453"/>
      <c r="AA2797" s="453"/>
      <c r="AB2797" s="453"/>
      <c r="AC2797" s="453"/>
      <c r="AD2797" s="453"/>
      <c r="AE2797" s="453"/>
      <c r="AF2797" s="453"/>
      <c r="AG2797" s="453"/>
      <c r="AH2797" s="453"/>
      <c r="AI2797" s="453"/>
      <c r="AJ2797" s="453"/>
      <c r="AK2797" s="453"/>
      <c r="AL2797" s="453"/>
      <c r="AM2797" s="453"/>
      <c r="AN2797" s="453"/>
      <c r="AO2797" s="453"/>
      <c r="AP2797" s="453"/>
      <c r="AQ2797" s="453"/>
      <c r="AR2797" s="453"/>
      <c r="AS2797" s="453"/>
      <c r="AT2797" s="453"/>
      <c r="AU2797" s="453"/>
      <c r="AV2797" s="453"/>
      <c r="AW2797" s="453"/>
      <c r="AX2797" s="453"/>
      <c r="AY2797" s="453"/>
      <c r="AZ2797" s="453"/>
      <c r="BA2797" s="453"/>
      <c r="BB2797" s="453"/>
      <c r="BC2797" s="453"/>
      <c r="BD2797" s="453"/>
      <c r="BE2797" s="453"/>
      <c r="BF2797" s="453"/>
      <c r="BG2797" s="453"/>
      <c r="BH2797" s="453"/>
      <c r="BI2797" s="453"/>
      <c r="BJ2797" s="453"/>
      <c r="BK2797" s="453"/>
      <c r="BL2797" s="453"/>
      <c r="BM2797" s="453"/>
      <c r="BN2797" s="453"/>
      <c r="BO2797" s="453"/>
      <c r="BP2797" s="453"/>
      <c r="BQ2797" s="453"/>
      <c r="BR2797" s="453"/>
      <c r="BS2797" s="453"/>
      <c r="BT2797" s="453"/>
      <c r="BU2797" s="453"/>
      <c r="BV2797" s="453"/>
      <c r="BW2797" s="453"/>
      <c r="BX2797" s="453"/>
      <c r="BY2797" s="453"/>
      <c r="BZ2797" s="453"/>
      <c r="CA2797" s="453"/>
      <c r="CB2797" s="453"/>
      <c r="CC2797" s="453"/>
      <c r="CD2797" s="453"/>
      <c r="CE2797" s="453"/>
      <c r="CF2797" s="453"/>
      <c r="CG2797" s="453"/>
      <c r="CH2797" s="453"/>
      <c r="CI2797" s="453"/>
      <c r="CJ2797" s="453"/>
      <c r="CK2797" s="453"/>
      <c r="CL2797" s="453"/>
      <c r="CM2797" s="453"/>
      <c r="CN2797" s="453"/>
      <c r="CO2797" s="453"/>
      <c r="CP2797" s="453"/>
      <c r="CQ2797" s="453"/>
      <c r="CR2797" s="453"/>
      <c r="CS2797" s="453"/>
      <c r="CT2797" s="453"/>
      <c r="CU2797" s="453"/>
      <c r="CV2797" s="453"/>
      <c r="CW2797" s="453"/>
      <c r="CX2797" s="453"/>
      <c r="CY2797" s="453"/>
      <c r="CZ2797" s="453"/>
      <c r="DA2797" s="453"/>
      <c r="DB2797" s="453"/>
      <c r="DC2797" s="453"/>
      <c r="DD2797" s="453"/>
      <c r="DE2797" s="453"/>
      <c r="DF2797" s="453"/>
      <c r="DG2797" s="453"/>
      <c r="DH2797" s="453"/>
      <c r="DI2797" s="453"/>
      <c r="DJ2797" s="453"/>
      <c r="DK2797" s="453"/>
      <c r="DL2797" s="453"/>
      <c r="DM2797" s="453"/>
      <c r="DN2797" s="453"/>
      <c r="DO2797" s="453"/>
      <c r="DP2797" s="453"/>
      <c r="DQ2797" s="453"/>
      <c r="DR2797" s="453"/>
      <c r="DS2797" s="453"/>
      <c r="DT2797" s="453"/>
      <c r="DU2797" s="453"/>
      <c r="DV2797" s="453"/>
      <c r="DW2797" s="453"/>
      <c r="DX2797" s="453"/>
      <c r="DY2797" s="453"/>
      <c r="DZ2797" s="453"/>
      <c r="EA2797" s="453"/>
      <c r="EB2797" s="453"/>
      <c r="EC2797" s="453"/>
      <c r="ED2797" s="453"/>
      <c r="EE2797" s="453"/>
      <c r="EF2797" s="453"/>
      <c r="EG2797" s="453"/>
      <c r="EH2797" s="453"/>
      <c r="EI2797" s="453"/>
      <c r="EJ2797" s="453"/>
      <c r="EK2797" s="453"/>
      <c r="EL2797" s="453"/>
      <c r="EM2797" s="453"/>
      <c r="EN2797" s="453"/>
      <c r="EO2797" s="453"/>
      <c r="EP2797" s="453"/>
      <c r="EQ2797" s="453"/>
      <c r="ER2797" s="453"/>
      <c r="ES2797" s="453"/>
      <c r="ET2797" s="453"/>
      <c r="EU2797" s="453"/>
      <c r="EV2797" s="453"/>
      <c r="EW2797" s="453"/>
      <c r="EX2797" s="453"/>
      <c r="EY2797" s="453"/>
      <c r="EZ2797" s="453"/>
      <c r="FA2797" s="453"/>
      <c r="FB2797" s="453"/>
      <c r="FC2797" s="453"/>
      <c r="FD2797" s="453"/>
      <c r="FE2797" s="453"/>
      <c r="FF2797" s="453"/>
      <c r="FG2797" s="453"/>
      <c r="FH2797" s="453"/>
      <c r="FI2797" s="453"/>
      <c r="FJ2797" s="453"/>
      <c r="FK2797" s="453"/>
      <c r="FL2797" s="453"/>
      <c r="FM2797" s="453"/>
      <c r="FN2797" s="453"/>
      <c r="FO2797" s="453"/>
      <c r="FP2797" s="453"/>
      <c r="FQ2797" s="453"/>
      <c r="FR2797" s="453"/>
      <c r="FS2797" s="453"/>
      <c r="FT2797" s="453"/>
      <c r="FU2797" s="453"/>
      <c r="FV2797" s="453"/>
      <c r="FW2797" s="453"/>
      <c r="FX2797" s="453"/>
      <c r="FY2797" s="453"/>
      <c r="FZ2797" s="453"/>
      <c r="GA2797" s="453"/>
      <c r="GB2797" s="453"/>
      <c r="GC2797" s="453"/>
      <c r="GD2797" s="453"/>
      <c r="GE2797" s="453"/>
      <c r="GF2797" s="453"/>
      <c r="GG2797" s="453"/>
      <c r="GH2797" s="453"/>
      <c r="GI2797" s="453"/>
      <c r="GJ2797" s="453"/>
      <c r="GK2797" s="453"/>
      <c r="GL2797" s="453"/>
      <c r="GM2797" s="453"/>
      <c r="GN2797" s="453"/>
      <c r="GO2797" s="453"/>
      <c r="GP2797" s="453"/>
      <c r="GQ2797" s="453"/>
      <c r="GR2797" s="453"/>
      <c r="GS2797" s="453"/>
      <c r="GT2797" s="453"/>
      <c r="GU2797" s="453"/>
      <c r="GV2797" s="453"/>
      <c r="GW2797" s="453"/>
      <c r="GX2797" s="453"/>
      <c r="GY2797" s="453"/>
      <c r="GZ2797" s="453"/>
      <c r="HA2797" s="453"/>
      <c r="HB2797" s="453"/>
      <c r="HC2797" s="453"/>
      <c r="HD2797" s="453"/>
      <c r="HE2797" s="453"/>
      <c r="HF2797" s="453"/>
      <c r="HG2797" s="453"/>
    </row>
    <row r="2798" s="454" customFormat="true" ht="30" hidden="false" customHeight="false" outlineLevel="0" collapsed="false">
      <c r="A2798" s="449" t="s">
        <v>336</v>
      </c>
      <c r="B2798" s="535" t="s">
        <v>245</v>
      </c>
      <c r="C2798" s="536" t="s">
        <v>240</v>
      </c>
      <c r="D2798" s="530" t="n">
        <v>1</v>
      </c>
      <c r="E2798" s="30"/>
      <c r="F2798" s="166" t="n">
        <f aca="false">E2798*D2798</f>
        <v>0</v>
      </c>
      <c r="G2798" s="453"/>
      <c r="H2798" s="453"/>
      <c r="I2798" s="453"/>
      <c r="J2798" s="453"/>
      <c r="K2798" s="453"/>
      <c r="L2798" s="453"/>
      <c r="M2798" s="453"/>
      <c r="N2798" s="453"/>
      <c r="O2798" s="453"/>
      <c r="P2798" s="453"/>
      <c r="Q2798" s="453"/>
      <c r="R2798" s="453"/>
      <c r="S2798" s="453"/>
      <c r="T2798" s="453"/>
      <c r="U2798" s="453"/>
      <c r="V2798" s="453"/>
      <c r="W2798" s="453"/>
      <c r="X2798" s="453"/>
      <c r="Y2798" s="453"/>
      <c r="Z2798" s="453"/>
      <c r="AA2798" s="453"/>
      <c r="AB2798" s="453"/>
      <c r="AC2798" s="453"/>
      <c r="AD2798" s="453"/>
      <c r="AE2798" s="453"/>
      <c r="AF2798" s="453"/>
      <c r="AG2798" s="453"/>
      <c r="AH2798" s="453"/>
      <c r="AI2798" s="453"/>
      <c r="AJ2798" s="453"/>
      <c r="AK2798" s="453"/>
      <c r="AL2798" s="453"/>
      <c r="AM2798" s="453"/>
      <c r="AN2798" s="453"/>
      <c r="AO2798" s="453"/>
      <c r="AP2798" s="453"/>
      <c r="AQ2798" s="453"/>
      <c r="AR2798" s="453"/>
      <c r="AS2798" s="453"/>
      <c r="AT2798" s="453"/>
      <c r="AU2798" s="453"/>
      <c r="AV2798" s="453"/>
      <c r="AW2798" s="453"/>
      <c r="AX2798" s="453"/>
      <c r="AY2798" s="453"/>
      <c r="AZ2798" s="453"/>
      <c r="BA2798" s="453"/>
      <c r="BB2798" s="453"/>
      <c r="BC2798" s="453"/>
      <c r="BD2798" s="453"/>
      <c r="BE2798" s="453"/>
      <c r="BF2798" s="453"/>
      <c r="BG2798" s="453"/>
      <c r="BH2798" s="453"/>
      <c r="BI2798" s="453"/>
      <c r="BJ2798" s="453"/>
      <c r="BK2798" s="453"/>
      <c r="BL2798" s="453"/>
      <c r="BM2798" s="453"/>
      <c r="BN2798" s="453"/>
      <c r="BO2798" s="453"/>
      <c r="BP2798" s="453"/>
      <c r="BQ2798" s="453"/>
      <c r="BR2798" s="453"/>
      <c r="BS2798" s="453"/>
      <c r="BT2798" s="453"/>
      <c r="BU2798" s="453"/>
      <c r="BV2798" s="453"/>
      <c r="BW2798" s="453"/>
      <c r="BX2798" s="453"/>
      <c r="BY2798" s="453"/>
      <c r="BZ2798" s="453"/>
      <c r="CA2798" s="453"/>
      <c r="CB2798" s="453"/>
      <c r="CC2798" s="453"/>
      <c r="CD2798" s="453"/>
      <c r="CE2798" s="453"/>
      <c r="CF2798" s="453"/>
      <c r="CG2798" s="453"/>
      <c r="CH2798" s="453"/>
      <c r="CI2798" s="453"/>
      <c r="CJ2798" s="453"/>
      <c r="CK2798" s="453"/>
      <c r="CL2798" s="453"/>
      <c r="CM2798" s="453"/>
      <c r="CN2798" s="453"/>
      <c r="CO2798" s="453"/>
      <c r="CP2798" s="453"/>
      <c r="CQ2798" s="453"/>
      <c r="CR2798" s="453"/>
      <c r="CS2798" s="453"/>
      <c r="CT2798" s="453"/>
      <c r="CU2798" s="453"/>
      <c r="CV2798" s="453"/>
      <c r="CW2798" s="453"/>
      <c r="CX2798" s="453"/>
      <c r="CY2798" s="453"/>
      <c r="CZ2798" s="453"/>
      <c r="DA2798" s="453"/>
      <c r="DB2798" s="453"/>
      <c r="DC2798" s="453"/>
      <c r="DD2798" s="453"/>
      <c r="DE2798" s="453"/>
      <c r="DF2798" s="453"/>
      <c r="DG2798" s="453"/>
      <c r="DH2798" s="453"/>
      <c r="DI2798" s="453"/>
      <c r="DJ2798" s="453"/>
      <c r="DK2798" s="453"/>
      <c r="DL2798" s="453"/>
      <c r="DM2798" s="453"/>
      <c r="DN2798" s="453"/>
      <c r="DO2798" s="453"/>
      <c r="DP2798" s="453"/>
      <c r="DQ2798" s="453"/>
      <c r="DR2798" s="453"/>
      <c r="DS2798" s="453"/>
      <c r="DT2798" s="453"/>
      <c r="DU2798" s="453"/>
      <c r="DV2798" s="453"/>
      <c r="DW2798" s="453"/>
      <c r="DX2798" s="453"/>
      <c r="DY2798" s="453"/>
      <c r="DZ2798" s="453"/>
      <c r="EA2798" s="453"/>
      <c r="EB2798" s="453"/>
      <c r="EC2798" s="453"/>
      <c r="ED2798" s="453"/>
      <c r="EE2798" s="453"/>
      <c r="EF2798" s="453"/>
      <c r="EG2798" s="453"/>
      <c r="EH2798" s="453"/>
      <c r="EI2798" s="453"/>
      <c r="EJ2798" s="453"/>
      <c r="EK2798" s="453"/>
      <c r="EL2798" s="453"/>
      <c r="EM2798" s="453"/>
      <c r="EN2798" s="453"/>
      <c r="EO2798" s="453"/>
      <c r="EP2798" s="453"/>
      <c r="EQ2798" s="453"/>
      <c r="ER2798" s="453"/>
      <c r="ES2798" s="453"/>
      <c r="ET2798" s="453"/>
      <c r="EU2798" s="453"/>
      <c r="EV2798" s="453"/>
      <c r="EW2798" s="453"/>
      <c r="EX2798" s="453"/>
      <c r="EY2798" s="453"/>
      <c r="EZ2798" s="453"/>
      <c r="FA2798" s="453"/>
      <c r="FB2798" s="453"/>
      <c r="FC2798" s="453"/>
      <c r="FD2798" s="453"/>
      <c r="FE2798" s="453"/>
      <c r="FF2798" s="453"/>
      <c r="FG2798" s="453"/>
      <c r="FH2798" s="453"/>
      <c r="FI2798" s="453"/>
      <c r="FJ2798" s="453"/>
      <c r="FK2798" s="453"/>
      <c r="FL2798" s="453"/>
      <c r="FM2798" s="453"/>
      <c r="FN2798" s="453"/>
      <c r="FO2798" s="453"/>
      <c r="FP2798" s="453"/>
      <c r="FQ2798" s="453"/>
      <c r="FR2798" s="453"/>
      <c r="FS2798" s="453"/>
      <c r="FT2798" s="453"/>
      <c r="FU2798" s="453"/>
      <c r="FV2798" s="453"/>
      <c r="FW2798" s="453"/>
      <c r="FX2798" s="453"/>
      <c r="FY2798" s="453"/>
      <c r="FZ2798" s="453"/>
      <c r="GA2798" s="453"/>
      <c r="GB2798" s="453"/>
      <c r="GC2798" s="453"/>
      <c r="GD2798" s="453"/>
      <c r="GE2798" s="453"/>
      <c r="GF2798" s="453"/>
      <c r="GG2798" s="453"/>
      <c r="GH2798" s="453"/>
      <c r="GI2798" s="453"/>
      <c r="GJ2798" s="453"/>
      <c r="GK2798" s="453"/>
      <c r="GL2798" s="453"/>
      <c r="GM2798" s="453"/>
      <c r="GN2798" s="453"/>
      <c r="GO2798" s="453"/>
      <c r="GP2798" s="453"/>
      <c r="GQ2798" s="453"/>
      <c r="GR2798" s="453"/>
      <c r="GS2798" s="453"/>
      <c r="GT2798" s="453"/>
      <c r="GU2798" s="453"/>
      <c r="GV2798" s="453"/>
      <c r="GW2798" s="453"/>
      <c r="GX2798" s="453"/>
      <c r="GY2798" s="453"/>
      <c r="GZ2798" s="453"/>
      <c r="HA2798" s="453"/>
      <c r="HB2798" s="453"/>
      <c r="HC2798" s="453"/>
      <c r="HD2798" s="453"/>
      <c r="HE2798" s="453"/>
      <c r="HF2798" s="453"/>
      <c r="HG2798" s="453"/>
    </row>
    <row r="2799" s="454" customFormat="true" ht="45" hidden="false" customHeight="false" outlineLevel="0" collapsed="false">
      <c r="A2799" s="449" t="s">
        <v>244</v>
      </c>
      <c r="B2799" s="535" t="s">
        <v>247</v>
      </c>
      <c r="C2799" s="536" t="s">
        <v>240</v>
      </c>
      <c r="D2799" s="530" t="n">
        <v>1</v>
      </c>
      <c r="E2799" s="30"/>
      <c r="F2799" s="166" t="n">
        <f aca="false">E2799*D2799</f>
        <v>0</v>
      </c>
      <c r="G2799" s="453"/>
      <c r="H2799" s="453"/>
      <c r="I2799" s="453"/>
      <c r="J2799" s="453"/>
      <c r="K2799" s="453"/>
      <c r="L2799" s="453"/>
      <c r="M2799" s="453"/>
      <c r="N2799" s="453"/>
      <c r="O2799" s="453"/>
      <c r="P2799" s="453"/>
      <c r="Q2799" s="453"/>
      <c r="R2799" s="453"/>
      <c r="S2799" s="453"/>
      <c r="T2799" s="453"/>
      <c r="U2799" s="453"/>
      <c r="V2799" s="453"/>
      <c r="W2799" s="453"/>
      <c r="X2799" s="453"/>
      <c r="Y2799" s="453"/>
      <c r="Z2799" s="453"/>
      <c r="AA2799" s="453"/>
      <c r="AB2799" s="453"/>
      <c r="AC2799" s="453"/>
      <c r="AD2799" s="453"/>
      <c r="AE2799" s="453"/>
      <c r="AF2799" s="453"/>
      <c r="AG2799" s="453"/>
      <c r="AH2799" s="453"/>
      <c r="AI2799" s="453"/>
      <c r="AJ2799" s="453"/>
      <c r="AK2799" s="453"/>
      <c r="AL2799" s="453"/>
      <c r="AM2799" s="453"/>
      <c r="AN2799" s="453"/>
      <c r="AO2799" s="453"/>
      <c r="AP2799" s="453"/>
      <c r="AQ2799" s="453"/>
      <c r="AR2799" s="453"/>
      <c r="AS2799" s="453"/>
      <c r="AT2799" s="453"/>
      <c r="AU2799" s="453"/>
      <c r="AV2799" s="453"/>
      <c r="AW2799" s="453"/>
      <c r="AX2799" s="453"/>
      <c r="AY2799" s="453"/>
      <c r="AZ2799" s="453"/>
      <c r="BA2799" s="453"/>
      <c r="BB2799" s="453"/>
      <c r="BC2799" s="453"/>
      <c r="BD2799" s="453"/>
      <c r="BE2799" s="453"/>
      <c r="BF2799" s="453"/>
      <c r="BG2799" s="453"/>
      <c r="BH2799" s="453"/>
      <c r="BI2799" s="453"/>
      <c r="BJ2799" s="453"/>
      <c r="BK2799" s="453"/>
      <c r="BL2799" s="453"/>
      <c r="BM2799" s="453"/>
      <c r="BN2799" s="453"/>
      <c r="BO2799" s="453"/>
      <c r="BP2799" s="453"/>
      <c r="BQ2799" s="453"/>
      <c r="BR2799" s="453"/>
      <c r="BS2799" s="453"/>
      <c r="BT2799" s="453"/>
      <c r="BU2799" s="453"/>
      <c r="BV2799" s="453"/>
      <c r="BW2799" s="453"/>
      <c r="BX2799" s="453"/>
      <c r="BY2799" s="453"/>
      <c r="BZ2799" s="453"/>
      <c r="CA2799" s="453"/>
      <c r="CB2799" s="453"/>
      <c r="CC2799" s="453"/>
      <c r="CD2799" s="453"/>
      <c r="CE2799" s="453"/>
      <c r="CF2799" s="453"/>
      <c r="CG2799" s="453"/>
      <c r="CH2799" s="453"/>
      <c r="CI2799" s="453"/>
      <c r="CJ2799" s="453"/>
      <c r="CK2799" s="453"/>
      <c r="CL2799" s="453"/>
      <c r="CM2799" s="453"/>
      <c r="CN2799" s="453"/>
      <c r="CO2799" s="453"/>
      <c r="CP2799" s="453"/>
      <c r="CQ2799" s="453"/>
      <c r="CR2799" s="453"/>
      <c r="CS2799" s="453"/>
      <c r="CT2799" s="453"/>
      <c r="CU2799" s="453"/>
      <c r="CV2799" s="453"/>
      <c r="CW2799" s="453"/>
      <c r="CX2799" s="453"/>
      <c r="CY2799" s="453"/>
      <c r="CZ2799" s="453"/>
      <c r="DA2799" s="453"/>
      <c r="DB2799" s="453"/>
      <c r="DC2799" s="453"/>
      <c r="DD2799" s="453"/>
      <c r="DE2799" s="453"/>
      <c r="DF2799" s="453"/>
      <c r="DG2799" s="453"/>
      <c r="DH2799" s="453"/>
      <c r="DI2799" s="453"/>
      <c r="DJ2799" s="453"/>
      <c r="DK2799" s="453"/>
      <c r="DL2799" s="453"/>
      <c r="DM2799" s="453"/>
      <c r="DN2799" s="453"/>
      <c r="DO2799" s="453"/>
      <c r="DP2799" s="453"/>
      <c r="DQ2799" s="453"/>
      <c r="DR2799" s="453"/>
      <c r="DS2799" s="453"/>
      <c r="DT2799" s="453"/>
      <c r="DU2799" s="453"/>
      <c r="DV2799" s="453"/>
      <c r="DW2799" s="453"/>
      <c r="DX2799" s="453"/>
      <c r="DY2799" s="453"/>
      <c r="DZ2799" s="453"/>
      <c r="EA2799" s="453"/>
      <c r="EB2799" s="453"/>
      <c r="EC2799" s="453"/>
      <c r="ED2799" s="453"/>
      <c r="EE2799" s="453"/>
      <c r="EF2799" s="453"/>
      <c r="EG2799" s="453"/>
      <c r="EH2799" s="453"/>
      <c r="EI2799" s="453"/>
      <c r="EJ2799" s="453"/>
      <c r="EK2799" s="453"/>
      <c r="EL2799" s="453"/>
      <c r="EM2799" s="453"/>
      <c r="EN2799" s="453"/>
      <c r="EO2799" s="453"/>
      <c r="EP2799" s="453"/>
      <c r="EQ2799" s="453"/>
      <c r="ER2799" s="453"/>
      <c r="ES2799" s="453"/>
      <c r="ET2799" s="453"/>
      <c r="EU2799" s="453"/>
      <c r="EV2799" s="453"/>
      <c r="EW2799" s="453"/>
      <c r="EX2799" s="453"/>
      <c r="EY2799" s="453"/>
      <c r="EZ2799" s="453"/>
      <c r="FA2799" s="453"/>
      <c r="FB2799" s="453"/>
      <c r="FC2799" s="453"/>
      <c r="FD2799" s="453"/>
      <c r="FE2799" s="453"/>
      <c r="FF2799" s="453"/>
      <c r="FG2799" s="453"/>
      <c r="FH2799" s="453"/>
      <c r="FI2799" s="453"/>
      <c r="FJ2799" s="453"/>
      <c r="FK2799" s="453"/>
      <c r="FL2799" s="453"/>
      <c r="FM2799" s="453"/>
      <c r="FN2799" s="453"/>
      <c r="FO2799" s="453"/>
      <c r="FP2799" s="453"/>
      <c r="FQ2799" s="453"/>
      <c r="FR2799" s="453"/>
      <c r="FS2799" s="453"/>
      <c r="FT2799" s="453"/>
      <c r="FU2799" s="453"/>
      <c r="FV2799" s="453"/>
      <c r="FW2799" s="453"/>
      <c r="FX2799" s="453"/>
      <c r="FY2799" s="453"/>
      <c r="FZ2799" s="453"/>
      <c r="GA2799" s="453"/>
      <c r="GB2799" s="453"/>
      <c r="GC2799" s="453"/>
      <c r="GD2799" s="453"/>
      <c r="GE2799" s="453"/>
      <c r="GF2799" s="453"/>
      <c r="GG2799" s="453"/>
      <c r="GH2799" s="453"/>
      <c r="GI2799" s="453"/>
      <c r="GJ2799" s="453"/>
      <c r="GK2799" s="453"/>
      <c r="GL2799" s="453"/>
      <c r="GM2799" s="453"/>
      <c r="GN2799" s="453"/>
      <c r="GO2799" s="453"/>
      <c r="GP2799" s="453"/>
      <c r="GQ2799" s="453"/>
      <c r="GR2799" s="453"/>
      <c r="GS2799" s="453"/>
      <c r="GT2799" s="453"/>
      <c r="GU2799" s="453"/>
      <c r="GV2799" s="453"/>
      <c r="GW2799" s="453"/>
      <c r="GX2799" s="453"/>
      <c r="GY2799" s="453"/>
      <c r="GZ2799" s="453"/>
      <c r="HA2799" s="453"/>
      <c r="HB2799" s="453"/>
      <c r="HC2799" s="453"/>
      <c r="HD2799" s="453"/>
      <c r="HE2799" s="453"/>
      <c r="HF2799" s="453"/>
      <c r="HG2799" s="453"/>
    </row>
    <row r="2800" s="454" customFormat="true" ht="45" hidden="false" customHeight="false" outlineLevel="0" collapsed="false">
      <c r="A2800" s="449" t="s">
        <v>246</v>
      </c>
      <c r="B2800" s="538" t="s">
        <v>677</v>
      </c>
      <c r="C2800" s="518" t="s">
        <v>240</v>
      </c>
      <c r="D2800" s="497" t="n">
        <v>1</v>
      </c>
      <c r="E2800" s="30"/>
      <c r="F2800" s="166" t="n">
        <f aca="false">E2800*D2800</f>
        <v>0</v>
      </c>
      <c r="G2800" s="453"/>
      <c r="H2800" s="453"/>
      <c r="I2800" s="453"/>
      <c r="J2800" s="453"/>
      <c r="K2800" s="453"/>
      <c r="L2800" s="453"/>
      <c r="M2800" s="453"/>
      <c r="N2800" s="453"/>
      <c r="O2800" s="453"/>
      <c r="P2800" s="453"/>
      <c r="Q2800" s="453"/>
      <c r="R2800" s="453"/>
      <c r="S2800" s="453"/>
      <c r="T2800" s="453"/>
      <c r="U2800" s="453"/>
      <c r="V2800" s="453"/>
      <c r="W2800" s="453"/>
      <c r="X2800" s="453"/>
      <c r="Y2800" s="453"/>
      <c r="Z2800" s="453"/>
      <c r="AA2800" s="453"/>
      <c r="AB2800" s="453"/>
      <c r="AC2800" s="453"/>
      <c r="AD2800" s="453"/>
      <c r="AE2800" s="453"/>
      <c r="AF2800" s="453"/>
      <c r="AG2800" s="453"/>
      <c r="AH2800" s="453"/>
      <c r="AI2800" s="453"/>
      <c r="AJ2800" s="453"/>
      <c r="AK2800" s="453"/>
      <c r="AL2800" s="453"/>
      <c r="AM2800" s="453"/>
      <c r="AN2800" s="453"/>
      <c r="AO2800" s="453"/>
      <c r="AP2800" s="453"/>
      <c r="AQ2800" s="453"/>
      <c r="AR2800" s="453"/>
      <c r="AS2800" s="453"/>
      <c r="AT2800" s="453"/>
      <c r="AU2800" s="453"/>
      <c r="AV2800" s="453"/>
      <c r="AW2800" s="453"/>
      <c r="AX2800" s="453"/>
      <c r="AY2800" s="453"/>
      <c r="AZ2800" s="453"/>
      <c r="BA2800" s="453"/>
      <c r="BB2800" s="453"/>
      <c r="BC2800" s="453"/>
      <c r="BD2800" s="453"/>
      <c r="BE2800" s="453"/>
      <c r="BF2800" s="453"/>
      <c r="BG2800" s="453"/>
      <c r="BH2800" s="453"/>
      <c r="BI2800" s="453"/>
      <c r="BJ2800" s="453"/>
      <c r="BK2800" s="453"/>
      <c r="BL2800" s="453"/>
      <c r="BM2800" s="453"/>
      <c r="BN2800" s="453"/>
      <c r="BO2800" s="453"/>
      <c r="BP2800" s="453"/>
      <c r="BQ2800" s="453"/>
      <c r="BR2800" s="453"/>
      <c r="BS2800" s="453"/>
      <c r="BT2800" s="453"/>
      <c r="BU2800" s="453"/>
      <c r="BV2800" s="453"/>
      <c r="BW2800" s="453"/>
      <c r="BX2800" s="453"/>
      <c r="BY2800" s="453"/>
      <c r="BZ2800" s="453"/>
      <c r="CA2800" s="453"/>
      <c r="CB2800" s="453"/>
      <c r="CC2800" s="453"/>
      <c r="CD2800" s="453"/>
      <c r="CE2800" s="453"/>
      <c r="CF2800" s="453"/>
      <c r="CG2800" s="453"/>
      <c r="CH2800" s="453"/>
      <c r="CI2800" s="453"/>
      <c r="CJ2800" s="453"/>
      <c r="CK2800" s="453"/>
      <c r="CL2800" s="453"/>
      <c r="CM2800" s="453"/>
      <c r="CN2800" s="453"/>
      <c r="CO2800" s="453"/>
      <c r="CP2800" s="453"/>
      <c r="CQ2800" s="453"/>
      <c r="CR2800" s="453"/>
      <c r="CS2800" s="453"/>
      <c r="CT2800" s="453"/>
      <c r="CU2800" s="453"/>
      <c r="CV2800" s="453"/>
      <c r="CW2800" s="453"/>
      <c r="CX2800" s="453"/>
      <c r="CY2800" s="453"/>
      <c r="CZ2800" s="453"/>
      <c r="DA2800" s="453"/>
      <c r="DB2800" s="453"/>
      <c r="DC2800" s="453"/>
      <c r="DD2800" s="453"/>
      <c r="DE2800" s="453"/>
      <c r="DF2800" s="453"/>
      <c r="DG2800" s="453"/>
      <c r="DH2800" s="453"/>
      <c r="DI2800" s="453"/>
      <c r="DJ2800" s="453"/>
      <c r="DK2800" s="453"/>
      <c r="DL2800" s="453"/>
      <c r="DM2800" s="453"/>
      <c r="DN2800" s="453"/>
      <c r="DO2800" s="453"/>
      <c r="DP2800" s="453"/>
      <c r="DQ2800" s="453"/>
      <c r="DR2800" s="453"/>
      <c r="DS2800" s="453"/>
      <c r="DT2800" s="453"/>
      <c r="DU2800" s="453"/>
      <c r="DV2800" s="453"/>
      <c r="DW2800" s="453"/>
      <c r="DX2800" s="453"/>
      <c r="DY2800" s="453"/>
      <c r="DZ2800" s="453"/>
      <c r="EA2800" s="453"/>
      <c r="EB2800" s="453"/>
      <c r="EC2800" s="453"/>
      <c r="ED2800" s="453"/>
      <c r="EE2800" s="453"/>
      <c r="EF2800" s="453"/>
      <c r="EG2800" s="453"/>
      <c r="EH2800" s="453"/>
      <c r="EI2800" s="453"/>
      <c r="EJ2800" s="453"/>
      <c r="EK2800" s="453"/>
      <c r="EL2800" s="453"/>
      <c r="EM2800" s="453"/>
      <c r="EN2800" s="453"/>
      <c r="EO2800" s="453"/>
      <c r="EP2800" s="453"/>
      <c r="EQ2800" s="453"/>
      <c r="ER2800" s="453"/>
      <c r="ES2800" s="453"/>
      <c r="ET2800" s="453"/>
      <c r="EU2800" s="453"/>
      <c r="EV2800" s="453"/>
      <c r="EW2800" s="453"/>
      <c r="EX2800" s="453"/>
      <c r="EY2800" s="453"/>
      <c r="EZ2800" s="453"/>
      <c r="FA2800" s="453"/>
      <c r="FB2800" s="453"/>
      <c r="FC2800" s="453"/>
      <c r="FD2800" s="453"/>
      <c r="FE2800" s="453"/>
      <c r="FF2800" s="453"/>
      <c r="FG2800" s="453"/>
      <c r="FH2800" s="453"/>
      <c r="FI2800" s="453"/>
      <c r="FJ2800" s="453"/>
      <c r="FK2800" s="453"/>
      <c r="FL2800" s="453"/>
      <c r="FM2800" s="453"/>
      <c r="FN2800" s="453"/>
      <c r="FO2800" s="453"/>
      <c r="FP2800" s="453"/>
      <c r="FQ2800" s="453"/>
      <c r="FR2800" s="453"/>
      <c r="FS2800" s="453"/>
      <c r="FT2800" s="453"/>
      <c r="FU2800" s="453"/>
      <c r="FV2800" s="453"/>
      <c r="FW2800" s="453"/>
      <c r="FX2800" s="453"/>
      <c r="FY2800" s="453"/>
      <c r="FZ2800" s="453"/>
      <c r="GA2800" s="453"/>
      <c r="GB2800" s="453"/>
      <c r="GC2800" s="453"/>
      <c r="GD2800" s="453"/>
      <c r="GE2800" s="453"/>
      <c r="GF2800" s="453"/>
      <c r="GG2800" s="453"/>
      <c r="GH2800" s="453"/>
      <c r="GI2800" s="453"/>
      <c r="GJ2800" s="453"/>
      <c r="GK2800" s="453"/>
      <c r="GL2800" s="453"/>
      <c r="GM2800" s="453"/>
      <c r="GN2800" s="453"/>
      <c r="GO2800" s="453"/>
      <c r="GP2800" s="453"/>
      <c r="GQ2800" s="453"/>
      <c r="GR2800" s="453"/>
      <c r="GS2800" s="453"/>
      <c r="GT2800" s="453"/>
      <c r="GU2800" s="453"/>
      <c r="GV2800" s="453"/>
      <c r="GW2800" s="453"/>
      <c r="GX2800" s="453"/>
      <c r="GY2800" s="453"/>
      <c r="GZ2800" s="453"/>
      <c r="HA2800" s="453"/>
      <c r="HB2800" s="453"/>
      <c r="HC2800" s="453"/>
      <c r="HD2800" s="453"/>
      <c r="HE2800" s="453"/>
      <c r="HF2800" s="453"/>
      <c r="HG2800" s="453"/>
    </row>
    <row r="2801" s="511" customFormat="true" ht="30" hidden="false" customHeight="false" outlineLevel="0" collapsed="false">
      <c r="A2801" s="507" t="s">
        <v>248</v>
      </c>
      <c r="B2801" s="529" t="s">
        <v>723</v>
      </c>
      <c r="C2801" s="239"/>
      <c r="D2801" s="562"/>
      <c r="E2801" s="30"/>
      <c r="F2801" s="166" t="n">
        <f aca="false">E2801*D2801</f>
        <v>0</v>
      </c>
    </row>
    <row r="2802" s="511" customFormat="true" ht="46.5" hidden="false" customHeight="false" outlineLevel="0" collapsed="false">
      <c r="A2802" s="512"/>
      <c r="B2802" s="563" t="s">
        <v>698</v>
      </c>
      <c r="C2802" s="242"/>
      <c r="D2802" s="564"/>
      <c r="E2802" s="30"/>
      <c r="F2802" s="166" t="n">
        <f aca="false">E2802*D2802</f>
        <v>0</v>
      </c>
    </row>
    <row r="2803" s="511" customFormat="true" ht="15" hidden="false" customHeight="false" outlineLevel="0" collapsed="false">
      <c r="A2803" s="512"/>
      <c r="B2803" s="565" t="s">
        <v>724</v>
      </c>
      <c r="C2803" s="566"/>
      <c r="D2803" s="567"/>
      <c r="E2803" s="30"/>
      <c r="F2803" s="166" t="n">
        <f aca="false">E2803*D2803</f>
        <v>0</v>
      </c>
    </row>
    <row r="2804" s="511" customFormat="true" ht="15" hidden="false" customHeight="false" outlineLevel="0" collapsed="false">
      <c r="A2804" s="512"/>
      <c r="B2804" s="565" t="s">
        <v>407</v>
      </c>
      <c r="C2804" s="566"/>
      <c r="D2804" s="567"/>
      <c r="E2804" s="30"/>
      <c r="F2804" s="166" t="n">
        <f aca="false">E2804*D2804</f>
        <v>0</v>
      </c>
    </row>
    <row r="2805" s="511" customFormat="true" ht="15" hidden="false" customHeight="false" outlineLevel="0" collapsed="false">
      <c r="A2805" s="512"/>
      <c r="B2805" s="565" t="s">
        <v>447</v>
      </c>
      <c r="C2805" s="566"/>
      <c r="D2805" s="567"/>
      <c r="E2805" s="30"/>
      <c r="F2805" s="166" t="n">
        <f aca="false">E2805*D2805</f>
        <v>0</v>
      </c>
    </row>
    <row r="2806" s="511" customFormat="true" ht="15" hidden="false" customHeight="false" outlineLevel="0" collapsed="false">
      <c r="A2806" s="512"/>
      <c r="B2806" s="565" t="s">
        <v>726</v>
      </c>
      <c r="C2806" s="566"/>
      <c r="D2806" s="567"/>
      <c r="E2806" s="30"/>
      <c r="F2806" s="166" t="n">
        <f aca="false">E2806*D2806</f>
        <v>0</v>
      </c>
    </row>
    <row r="2807" s="511" customFormat="true" ht="15" hidden="false" customHeight="false" outlineLevel="0" collapsed="false">
      <c r="A2807" s="512"/>
      <c r="B2807" s="565" t="s">
        <v>1099</v>
      </c>
      <c r="C2807" s="566"/>
      <c r="D2807" s="567"/>
      <c r="E2807" s="30"/>
      <c r="F2807" s="166" t="n">
        <f aca="false">E2807*D2807</f>
        <v>0</v>
      </c>
    </row>
    <row r="2808" s="511" customFormat="true" ht="15" hidden="false" customHeight="false" outlineLevel="0" collapsed="false">
      <c r="A2808" s="512"/>
      <c r="B2808" s="565" t="s">
        <v>1100</v>
      </c>
      <c r="C2808" s="566"/>
      <c r="D2808" s="567"/>
      <c r="E2808" s="30"/>
      <c r="F2808" s="166" t="n">
        <f aca="false">E2808*D2808</f>
        <v>0</v>
      </c>
    </row>
    <row r="2809" s="511" customFormat="true" ht="15" hidden="false" customHeight="false" outlineLevel="0" collapsed="false">
      <c r="A2809" s="512"/>
      <c r="B2809" s="565" t="s">
        <v>1101</v>
      </c>
      <c r="C2809" s="566"/>
      <c r="D2809" s="567"/>
      <c r="E2809" s="30"/>
      <c r="F2809" s="166" t="n">
        <f aca="false">E2809*D2809</f>
        <v>0</v>
      </c>
    </row>
    <row r="2810" s="511" customFormat="true" ht="15" hidden="false" customHeight="false" outlineLevel="0" collapsed="false">
      <c r="A2810" s="512"/>
      <c r="B2810" s="565" t="s">
        <v>729</v>
      </c>
      <c r="C2810" s="566"/>
      <c r="D2810" s="567"/>
      <c r="E2810" s="30"/>
      <c r="F2810" s="166" t="n">
        <f aca="false">E2810*D2810</f>
        <v>0</v>
      </c>
    </row>
    <row r="2811" s="511" customFormat="true" ht="15" hidden="false" customHeight="false" outlineLevel="0" collapsed="false">
      <c r="A2811" s="512"/>
      <c r="B2811" s="565" t="s">
        <v>1102</v>
      </c>
      <c r="C2811" s="566"/>
      <c r="D2811" s="567"/>
      <c r="E2811" s="30"/>
      <c r="F2811" s="166" t="n">
        <f aca="false">E2811*D2811</f>
        <v>0</v>
      </c>
    </row>
    <row r="2812" s="511" customFormat="true" ht="15" hidden="false" customHeight="false" outlineLevel="0" collapsed="false">
      <c r="A2812" s="512"/>
      <c r="B2812" s="565" t="s">
        <v>1103</v>
      </c>
      <c r="C2812" s="566"/>
      <c r="D2812" s="567"/>
      <c r="E2812" s="30"/>
      <c r="F2812" s="166" t="n">
        <f aca="false">E2812*D2812</f>
        <v>0</v>
      </c>
    </row>
    <row r="2813" s="511" customFormat="true" ht="15" hidden="false" customHeight="false" outlineLevel="0" collapsed="false">
      <c r="A2813" s="512"/>
      <c r="B2813" s="565" t="s">
        <v>732</v>
      </c>
      <c r="C2813" s="566"/>
      <c r="D2813" s="567"/>
      <c r="E2813" s="30"/>
      <c r="F2813" s="166" t="n">
        <f aca="false">E2813*D2813</f>
        <v>0</v>
      </c>
    </row>
    <row r="2814" s="511" customFormat="true" ht="15" hidden="false" customHeight="false" outlineLevel="0" collapsed="false">
      <c r="A2814" s="512"/>
      <c r="B2814" s="565" t="s">
        <v>1104</v>
      </c>
      <c r="C2814" s="566"/>
      <c r="D2814" s="567"/>
      <c r="E2814" s="30"/>
      <c r="F2814" s="166" t="n">
        <f aca="false">E2814*D2814</f>
        <v>0</v>
      </c>
    </row>
    <row r="2815" s="511" customFormat="true" ht="15" hidden="false" customHeight="false" outlineLevel="0" collapsed="false">
      <c r="A2815" s="512"/>
      <c r="B2815" s="565" t="s">
        <v>374</v>
      </c>
      <c r="C2815" s="566"/>
      <c r="D2815" s="567"/>
      <c r="E2815" s="30"/>
      <c r="F2815" s="166" t="n">
        <f aca="false">E2815*D2815</f>
        <v>0</v>
      </c>
    </row>
    <row r="2816" s="511" customFormat="true" ht="15" hidden="false" customHeight="false" outlineLevel="0" collapsed="false">
      <c r="A2816" s="515"/>
      <c r="B2816" s="568"/>
      <c r="C2816" s="246" t="s">
        <v>240</v>
      </c>
      <c r="D2816" s="530" t="n">
        <v>1</v>
      </c>
      <c r="E2816" s="30"/>
      <c r="F2816" s="166" t="n">
        <f aca="false">E2816*D2816</f>
        <v>0</v>
      </c>
    </row>
    <row r="2817" s="531" customFormat="true" ht="60" hidden="false" customHeight="false" outlineLevel="0" collapsed="false">
      <c r="A2817" s="528" t="s">
        <v>250</v>
      </c>
      <c r="B2817" s="569" t="s">
        <v>735</v>
      </c>
      <c r="C2817" s="451"/>
      <c r="D2817" s="555"/>
      <c r="E2817" s="30"/>
      <c r="F2817" s="166" t="n">
        <f aca="false">E2817*D2817</f>
        <v>0</v>
      </c>
    </row>
    <row r="2818" s="531" customFormat="true" ht="45" hidden="false" customHeight="false" outlineLevel="0" collapsed="false">
      <c r="A2818" s="570"/>
      <c r="B2818" s="571" t="s">
        <v>736</v>
      </c>
      <c r="C2818" s="457"/>
      <c r="D2818" s="572"/>
      <c r="E2818" s="30"/>
      <c r="F2818" s="166" t="n">
        <f aca="false">E2818*D2818</f>
        <v>0</v>
      </c>
    </row>
    <row r="2819" s="531" customFormat="true" ht="45" hidden="false" customHeight="false" outlineLevel="0" collapsed="false">
      <c r="A2819" s="570"/>
      <c r="B2819" s="571" t="s">
        <v>737</v>
      </c>
      <c r="C2819" s="457"/>
      <c r="D2819" s="572"/>
      <c r="E2819" s="30"/>
      <c r="F2819" s="166" t="n">
        <f aca="false">E2819*D2819</f>
        <v>0</v>
      </c>
    </row>
    <row r="2820" s="531" customFormat="true" ht="30" hidden="false" customHeight="false" outlineLevel="0" collapsed="false">
      <c r="A2820" s="570"/>
      <c r="B2820" s="571" t="s">
        <v>738</v>
      </c>
      <c r="C2820" s="457"/>
      <c r="D2820" s="572"/>
      <c r="E2820" s="30"/>
      <c r="F2820" s="166" t="n">
        <f aca="false">E2820*D2820</f>
        <v>0</v>
      </c>
    </row>
    <row r="2821" s="531" customFormat="true" ht="45" hidden="false" customHeight="false" outlineLevel="0" collapsed="false">
      <c r="A2821" s="570"/>
      <c r="B2821" s="571" t="s">
        <v>739</v>
      </c>
      <c r="C2821" s="457"/>
      <c r="D2821" s="457"/>
      <c r="E2821" s="30"/>
      <c r="F2821" s="166" t="n">
        <f aca="false">E2821*D2821</f>
        <v>0</v>
      </c>
    </row>
    <row r="2822" s="531" customFormat="true" ht="30" hidden="false" customHeight="false" outlineLevel="0" collapsed="false">
      <c r="A2822" s="570"/>
      <c r="B2822" s="571" t="s">
        <v>740</v>
      </c>
      <c r="C2822" s="243"/>
      <c r="D2822" s="243"/>
      <c r="E2822" s="30"/>
      <c r="F2822" s="166" t="n">
        <f aca="false">E2822*D2822</f>
        <v>0</v>
      </c>
    </row>
    <row r="2823" s="511" customFormat="true" ht="30" hidden="false" customHeight="false" outlineLevel="0" collapsed="false">
      <c r="A2823" s="512"/>
      <c r="B2823" s="571" t="s">
        <v>741</v>
      </c>
      <c r="C2823" s="242"/>
      <c r="D2823" s="564"/>
      <c r="E2823" s="30"/>
      <c r="F2823" s="166" t="n">
        <f aca="false">E2823*D2823</f>
        <v>0</v>
      </c>
    </row>
    <row r="2824" s="454" customFormat="true" ht="45" hidden="false" customHeight="false" outlineLevel="0" collapsed="false">
      <c r="A2824" s="455"/>
      <c r="B2824" s="571" t="s">
        <v>742</v>
      </c>
      <c r="C2824" s="518"/>
      <c r="D2824" s="559"/>
      <c r="E2824" s="30"/>
      <c r="F2824" s="166" t="n">
        <f aca="false">E2824*D2824</f>
        <v>0</v>
      </c>
      <c r="G2824" s="453"/>
      <c r="H2824" s="453"/>
      <c r="I2824" s="453"/>
      <c r="J2824" s="453"/>
      <c r="K2824" s="453"/>
      <c r="L2824" s="453"/>
      <c r="M2824" s="453"/>
      <c r="N2824" s="453"/>
      <c r="O2824" s="453"/>
      <c r="P2824" s="453"/>
      <c r="Q2824" s="453"/>
      <c r="R2824" s="453"/>
      <c r="S2824" s="453"/>
      <c r="T2824" s="453"/>
      <c r="U2824" s="453"/>
      <c r="V2824" s="453"/>
      <c r="W2824" s="453"/>
      <c r="X2824" s="453"/>
      <c r="Y2824" s="453"/>
      <c r="Z2824" s="453"/>
      <c r="AA2824" s="453"/>
      <c r="AB2824" s="453"/>
      <c r="AC2824" s="453"/>
      <c r="AD2824" s="453"/>
      <c r="AE2824" s="453"/>
      <c r="AF2824" s="453"/>
      <c r="AG2824" s="453"/>
      <c r="AH2824" s="453"/>
      <c r="AI2824" s="453"/>
      <c r="AJ2824" s="453"/>
      <c r="AK2824" s="453"/>
      <c r="AL2824" s="453"/>
      <c r="AM2824" s="453"/>
      <c r="AN2824" s="453"/>
      <c r="AO2824" s="453"/>
      <c r="AP2824" s="453"/>
      <c r="AQ2824" s="453"/>
      <c r="AR2824" s="453"/>
      <c r="AS2824" s="453"/>
      <c r="AT2824" s="453"/>
      <c r="AU2824" s="453"/>
      <c r="AV2824" s="453"/>
      <c r="AW2824" s="453"/>
      <c r="AX2824" s="453"/>
      <c r="AY2824" s="453"/>
      <c r="AZ2824" s="453"/>
      <c r="BA2824" s="453"/>
      <c r="BB2824" s="453"/>
      <c r="BC2824" s="453"/>
      <c r="BD2824" s="453"/>
      <c r="BE2824" s="453"/>
      <c r="BF2824" s="453"/>
      <c r="BG2824" s="453"/>
      <c r="BH2824" s="453"/>
      <c r="BI2824" s="453"/>
      <c r="BJ2824" s="453"/>
      <c r="BK2824" s="453"/>
      <c r="BL2824" s="453"/>
      <c r="BM2824" s="453"/>
      <c r="BN2824" s="453"/>
      <c r="BO2824" s="453"/>
      <c r="BP2824" s="453"/>
      <c r="BQ2824" s="453"/>
      <c r="BR2824" s="453"/>
      <c r="BS2824" s="453"/>
      <c r="BT2824" s="453"/>
      <c r="BU2824" s="453"/>
      <c r="BV2824" s="453"/>
      <c r="BW2824" s="453"/>
      <c r="BX2824" s="453"/>
      <c r="BY2824" s="453"/>
      <c r="BZ2824" s="453"/>
      <c r="CA2824" s="453"/>
      <c r="CB2824" s="453"/>
      <c r="CC2824" s="453"/>
      <c r="CD2824" s="453"/>
      <c r="CE2824" s="453"/>
      <c r="CF2824" s="453"/>
      <c r="CG2824" s="453"/>
      <c r="CH2824" s="453"/>
      <c r="CI2824" s="453"/>
      <c r="CJ2824" s="453"/>
      <c r="CK2824" s="453"/>
      <c r="CL2824" s="453"/>
      <c r="CM2824" s="453"/>
      <c r="CN2824" s="453"/>
      <c r="CO2824" s="453"/>
      <c r="CP2824" s="453"/>
      <c r="CQ2824" s="453"/>
      <c r="CR2824" s="453"/>
      <c r="CS2824" s="453"/>
      <c r="CT2824" s="453"/>
      <c r="CU2824" s="453"/>
      <c r="CV2824" s="453"/>
      <c r="CW2824" s="453"/>
      <c r="CX2824" s="453"/>
      <c r="CY2824" s="453"/>
      <c r="CZ2824" s="453"/>
      <c r="DA2824" s="453"/>
      <c r="DB2824" s="453"/>
      <c r="DC2824" s="453"/>
      <c r="DD2824" s="453"/>
      <c r="DE2824" s="453"/>
      <c r="DF2824" s="453"/>
      <c r="DG2824" s="453"/>
      <c r="DH2824" s="453"/>
      <c r="DI2824" s="453"/>
      <c r="DJ2824" s="453"/>
      <c r="DK2824" s="453"/>
      <c r="DL2824" s="453"/>
      <c r="DM2824" s="453"/>
      <c r="DN2824" s="453"/>
      <c r="DO2824" s="453"/>
      <c r="DP2824" s="453"/>
      <c r="DQ2824" s="453"/>
      <c r="DR2824" s="453"/>
      <c r="DS2824" s="453"/>
      <c r="DT2824" s="453"/>
      <c r="DU2824" s="453"/>
      <c r="DV2824" s="453"/>
      <c r="DW2824" s="453"/>
      <c r="DX2824" s="453"/>
      <c r="DY2824" s="453"/>
      <c r="DZ2824" s="453"/>
      <c r="EA2824" s="453"/>
      <c r="EB2824" s="453"/>
      <c r="EC2824" s="453"/>
      <c r="ED2824" s="453"/>
      <c r="EE2824" s="453"/>
      <c r="EF2824" s="453"/>
      <c r="EG2824" s="453"/>
      <c r="EH2824" s="453"/>
      <c r="EI2824" s="453"/>
      <c r="EJ2824" s="453"/>
      <c r="EK2824" s="453"/>
      <c r="EL2824" s="453"/>
      <c r="EM2824" s="453"/>
      <c r="EN2824" s="453"/>
      <c r="EO2824" s="453"/>
      <c r="EP2824" s="453"/>
      <c r="EQ2824" s="453"/>
      <c r="ER2824" s="453"/>
      <c r="ES2824" s="453"/>
      <c r="ET2824" s="453"/>
      <c r="EU2824" s="453"/>
      <c r="EV2824" s="453"/>
      <c r="EW2824" s="453"/>
      <c r="EX2824" s="453"/>
      <c r="EY2824" s="453"/>
      <c r="EZ2824" s="453"/>
      <c r="FA2824" s="453"/>
      <c r="FB2824" s="453"/>
      <c r="FC2824" s="453"/>
      <c r="FD2824" s="453"/>
      <c r="FE2824" s="453"/>
      <c r="FF2824" s="453"/>
      <c r="FG2824" s="453"/>
      <c r="FH2824" s="453"/>
      <c r="FI2824" s="453"/>
      <c r="FJ2824" s="453"/>
      <c r="FK2824" s="453"/>
      <c r="FL2824" s="453"/>
      <c r="FM2824" s="453"/>
      <c r="FN2824" s="453"/>
      <c r="FO2824" s="453"/>
      <c r="FP2824" s="453"/>
      <c r="FQ2824" s="453"/>
      <c r="FR2824" s="453"/>
      <c r="FS2824" s="453"/>
      <c r="FT2824" s="453"/>
      <c r="FU2824" s="453"/>
      <c r="FV2824" s="453"/>
      <c r="FW2824" s="453"/>
      <c r="FX2824" s="453"/>
      <c r="FY2824" s="453"/>
      <c r="FZ2824" s="453"/>
      <c r="GA2824" s="453"/>
      <c r="GB2824" s="453"/>
      <c r="GC2824" s="453"/>
      <c r="GD2824" s="453"/>
      <c r="GE2824" s="453"/>
      <c r="GF2824" s="453"/>
      <c r="GG2824" s="453"/>
      <c r="GH2824" s="453"/>
      <c r="GI2824" s="453"/>
      <c r="GJ2824" s="453"/>
      <c r="GK2824" s="453"/>
      <c r="GL2824" s="453"/>
      <c r="GM2824" s="453"/>
      <c r="GN2824" s="453"/>
      <c r="GO2824" s="453"/>
      <c r="GP2824" s="453"/>
      <c r="GQ2824" s="453"/>
      <c r="GR2824" s="453"/>
      <c r="GS2824" s="453"/>
      <c r="GT2824" s="453"/>
      <c r="GU2824" s="453"/>
      <c r="GV2824" s="453"/>
      <c r="GW2824" s="453"/>
      <c r="GX2824" s="453"/>
      <c r="GY2824" s="453"/>
      <c r="GZ2824" s="453"/>
      <c r="HA2824" s="453"/>
      <c r="HB2824" s="453"/>
      <c r="HC2824" s="453"/>
      <c r="HD2824" s="453"/>
      <c r="HE2824" s="453"/>
      <c r="HF2824" s="453"/>
      <c r="HG2824" s="453"/>
    </row>
    <row r="2825" s="454" customFormat="true" ht="60" hidden="false" customHeight="false" outlineLevel="0" collapsed="false">
      <c r="A2825" s="455"/>
      <c r="B2825" s="573" t="s">
        <v>743</v>
      </c>
      <c r="C2825" s="236"/>
      <c r="D2825" s="497"/>
      <c r="E2825" s="30"/>
      <c r="F2825" s="166" t="n">
        <f aca="false">E2825*D2825</f>
        <v>0</v>
      </c>
      <c r="G2825" s="453"/>
      <c r="H2825" s="453"/>
      <c r="I2825" s="453"/>
      <c r="J2825" s="453"/>
      <c r="K2825" s="453"/>
      <c r="L2825" s="453"/>
      <c r="M2825" s="453"/>
      <c r="N2825" s="453"/>
      <c r="O2825" s="453"/>
      <c r="P2825" s="453"/>
      <c r="Q2825" s="453"/>
      <c r="R2825" s="453"/>
      <c r="S2825" s="453"/>
      <c r="T2825" s="453"/>
      <c r="U2825" s="453"/>
      <c r="V2825" s="453"/>
      <c r="W2825" s="453"/>
      <c r="X2825" s="453"/>
      <c r="Y2825" s="453"/>
      <c r="Z2825" s="453"/>
      <c r="AA2825" s="453"/>
      <c r="AB2825" s="453"/>
      <c r="AC2825" s="453"/>
      <c r="AD2825" s="453"/>
      <c r="AE2825" s="453"/>
      <c r="AF2825" s="453"/>
      <c r="AG2825" s="453"/>
      <c r="AH2825" s="453"/>
      <c r="AI2825" s="453"/>
      <c r="AJ2825" s="453"/>
      <c r="AK2825" s="453"/>
      <c r="AL2825" s="453"/>
      <c r="AM2825" s="453"/>
      <c r="AN2825" s="453"/>
      <c r="AO2825" s="453"/>
      <c r="AP2825" s="453"/>
      <c r="AQ2825" s="453"/>
      <c r="AR2825" s="453"/>
      <c r="AS2825" s="453"/>
      <c r="AT2825" s="453"/>
      <c r="AU2825" s="453"/>
      <c r="AV2825" s="453"/>
      <c r="AW2825" s="453"/>
      <c r="AX2825" s="453"/>
      <c r="AY2825" s="453"/>
      <c r="AZ2825" s="453"/>
      <c r="BA2825" s="453"/>
      <c r="BB2825" s="453"/>
      <c r="BC2825" s="453"/>
      <c r="BD2825" s="453"/>
      <c r="BE2825" s="453"/>
      <c r="BF2825" s="453"/>
      <c r="BG2825" s="453"/>
      <c r="BH2825" s="453"/>
      <c r="BI2825" s="453"/>
      <c r="BJ2825" s="453"/>
      <c r="BK2825" s="453"/>
      <c r="BL2825" s="453"/>
      <c r="BM2825" s="453"/>
      <c r="BN2825" s="453"/>
      <c r="BO2825" s="453"/>
      <c r="BP2825" s="453"/>
      <c r="BQ2825" s="453"/>
      <c r="BR2825" s="453"/>
      <c r="BS2825" s="453"/>
      <c r="BT2825" s="453"/>
      <c r="BU2825" s="453"/>
      <c r="BV2825" s="453"/>
      <c r="BW2825" s="453"/>
      <c r="BX2825" s="453"/>
      <c r="BY2825" s="453"/>
      <c r="BZ2825" s="453"/>
      <c r="CA2825" s="453"/>
      <c r="CB2825" s="453"/>
      <c r="CC2825" s="453"/>
      <c r="CD2825" s="453"/>
      <c r="CE2825" s="453"/>
      <c r="CF2825" s="453"/>
      <c r="CG2825" s="453"/>
      <c r="CH2825" s="453"/>
      <c r="CI2825" s="453"/>
      <c r="CJ2825" s="453"/>
      <c r="CK2825" s="453"/>
      <c r="CL2825" s="453"/>
      <c r="CM2825" s="453"/>
      <c r="CN2825" s="453"/>
      <c r="CO2825" s="453"/>
      <c r="CP2825" s="453"/>
      <c r="CQ2825" s="453"/>
      <c r="CR2825" s="453"/>
      <c r="CS2825" s="453"/>
      <c r="CT2825" s="453"/>
      <c r="CU2825" s="453"/>
      <c r="CV2825" s="453"/>
      <c r="CW2825" s="453"/>
      <c r="CX2825" s="453"/>
      <c r="CY2825" s="453"/>
      <c r="CZ2825" s="453"/>
      <c r="DA2825" s="453"/>
      <c r="DB2825" s="453"/>
      <c r="DC2825" s="453"/>
      <c r="DD2825" s="453"/>
      <c r="DE2825" s="453"/>
      <c r="DF2825" s="453"/>
      <c r="DG2825" s="453"/>
      <c r="DH2825" s="453"/>
      <c r="DI2825" s="453"/>
      <c r="DJ2825" s="453"/>
      <c r="DK2825" s="453"/>
      <c r="DL2825" s="453"/>
      <c r="DM2825" s="453"/>
      <c r="DN2825" s="453"/>
      <c r="DO2825" s="453"/>
      <c r="DP2825" s="453"/>
      <c r="DQ2825" s="453"/>
      <c r="DR2825" s="453"/>
      <c r="DS2825" s="453"/>
      <c r="DT2825" s="453"/>
      <c r="DU2825" s="453"/>
      <c r="DV2825" s="453"/>
      <c r="DW2825" s="453"/>
      <c r="DX2825" s="453"/>
      <c r="DY2825" s="453"/>
      <c r="DZ2825" s="453"/>
      <c r="EA2825" s="453"/>
      <c r="EB2825" s="453"/>
      <c r="EC2825" s="453"/>
      <c r="ED2825" s="453"/>
      <c r="EE2825" s="453"/>
      <c r="EF2825" s="453"/>
      <c r="EG2825" s="453"/>
      <c r="EH2825" s="453"/>
      <c r="EI2825" s="453"/>
      <c r="EJ2825" s="453"/>
      <c r="EK2825" s="453"/>
      <c r="EL2825" s="453"/>
      <c r="EM2825" s="453"/>
      <c r="EN2825" s="453"/>
      <c r="EO2825" s="453"/>
      <c r="EP2825" s="453"/>
      <c r="EQ2825" s="453"/>
      <c r="ER2825" s="453"/>
      <c r="ES2825" s="453"/>
      <c r="ET2825" s="453"/>
      <c r="EU2825" s="453"/>
      <c r="EV2825" s="453"/>
      <c r="EW2825" s="453"/>
      <c r="EX2825" s="453"/>
      <c r="EY2825" s="453"/>
      <c r="EZ2825" s="453"/>
      <c r="FA2825" s="453"/>
      <c r="FB2825" s="453"/>
      <c r="FC2825" s="453"/>
      <c r="FD2825" s="453"/>
      <c r="FE2825" s="453"/>
      <c r="FF2825" s="453"/>
      <c r="FG2825" s="453"/>
      <c r="FH2825" s="453"/>
      <c r="FI2825" s="453"/>
      <c r="FJ2825" s="453"/>
      <c r="FK2825" s="453"/>
      <c r="FL2825" s="453"/>
      <c r="FM2825" s="453"/>
      <c r="FN2825" s="453"/>
      <c r="FO2825" s="453"/>
      <c r="FP2825" s="453"/>
      <c r="FQ2825" s="453"/>
      <c r="FR2825" s="453"/>
      <c r="FS2825" s="453"/>
      <c r="FT2825" s="453"/>
      <c r="FU2825" s="453"/>
      <c r="FV2825" s="453"/>
      <c r="FW2825" s="453"/>
      <c r="FX2825" s="453"/>
      <c r="FY2825" s="453"/>
      <c r="FZ2825" s="453"/>
      <c r="GA2825" s="453"/>
      <c r="GB2825" s="453"/>
      <c r="GC2825" s="453"/>
      <c r="GD2825" s="453"/>
      <c r="GE2825" s="453"/>
      <c r="GF2825" s="453"/>
      <c r="GG2825" s="453"/>
      <c r="GH2825" s="453"/>
      <c r="GI2825" s="453"/>
      <c r="GJ2825" s="453"/>
      <c r="GK2825" s="453"/>
      <c r="GL2825" s="453"/>
      <c r="GM2825" s="453"/>
      <c r="GN2825" s="453"/>
      <c r="GO2825" s="453"/>
      <c r="GP2825" s="453"/>
      <c r="GQ2825" s="453"/>
      <c r="GR2825" s="453"/>
      <c r="GS2825" s="453"/>
      <c r="GT2825" s="453"/>
      <c r="GU2825" s="453"/>
      <c r="GV2825" s="453"/>
      <c r="GW2825" s="453"/>
      <c r="GX2825" s="453"/>
      <c r="GY2825" s="453"/>
      <c r="GZ2825" s="453"/>
      <c r="HA2825" s="453"/>
      <c r="HB2825" s="453"/>
      <c r="HC2825" s="453"/>
      <c r="HD2825" s="453"/>
      <c r="HE2825" s="453"/>
      <c r="HF2825" s="453"/>
      <c r="HG2825" s="453"/>
    </row>
    <row r="2826" s="454" customFormat="true" ht="15" hidden="false" customHeight="false" outlineLevel="0" collapsed="false">
      <c r="A2826" s="455"/>
      <c r="B2826" s="768"/>
      <c r="C2826" s="236" t="s">
        <v>240</v>
      </c>
      <c r="D2826" s="497" t="n">
        <v>1</v>
      </c>
      <c r="E2826" s="30"/>
      <c r="F2826" s="166" t="n">
        <f aca="false">E2826*D2826</f>
        <v>0</v>
      </c>
      <c r="G2826" s="453"/>
      <c r="H2826" s="453"/>
      <c r="I2826" s="453"/>
      <c r="J2826" s="453"/>
      <c r="K2826" s="453"/>
      <c r="L2826" s="453"/>
      <c r="M2826" s="453"/>
      <c r="N2826" s="453"/>
      <c r="O2826" s="453"/>
      <c r="P2826" s="453"/>
      <c r="Q2826" s="453"/>
      <c r="R2826" s="453"/>
      <c r="S2826" s="453"/>
      <c r="T2826" s="453"/>
      <c r="U2826" s="453"/>
      <c r="V2826" s="453"/>
      <c r="W2826" s="453"/>
      <c r="X2826" s="453"/>
      <c r="Y2826" s="453"/>
      <c r="Z2826" s="453"/>
      <c r="AA2826" s="453"/>
      <c r="AB2826" s="453"/>
      <c r="AC2826" s="453"/>
      <c r="AD2826" s="453"/>
      <c r="AE2826" s="453"/>
      <c r="AF2826" s="453"/>
      <c r="AG2826" s="453"/>
      <c r="AH2826" s="453"/>
      <c r="AI2826" s="453"/>
      <c r="AJ2826" s="453"/>
      <c r="AK2826" s="453"/>
      <c r="AL2826" s="453"/>
      <c r="AM2826" s="453"/>
      <c r="AN2826" s="453"/>
      <c r="AO2826" s="453"/>
      <c r="AP2826" s="453"/>
      <c r="AQ2826" s="453"/>
      <c r="AR2826" s="453"/>
      <c r="AS2826" s="453"/>
      <c r="AT2826" s="453"/>
      <c r="AU2826" s="453"/>
      <c r="AV2826" s="453"/>
      <c r="AW2826" s="453"/>
      <c r="AX2826" s="453"/>
      <c r="AY2826" s="453"/>
      <c r="AZ2826" s="453"/>
      <c r="BA2826" s="453"/>
      <c r="BB2826" s="453"/>
      <c r="BC2826" s="453"/>
      <c r="BD2826" s="453"/>
      <c r="BE2826" s="453"/>
      <c r="BF2826" s="453"/>
      <c r="BG2826" s="453"/>
      <c r="BH2826" s="453"/>
      <c r="BI2826" s="453"/>
      <c r="BJ2826" s="453"/>
      <c r="BK2826" s="453"/>
      <c r="BL2826" s="453"/>
      <c r="BM2826" s="453"/>
      <c r="BN2826" s="453"/>
      <c r="BO2826" s="453"/>
      <c r="BP2826" s="453"/>
      <c r="BQ2826" s="453"/>
      <c r="BR2826" s="453"/>
      <c r="BS2826" s="453"/>
      <c r="BT2826" s="453"/>
      <c r="BU2826" s="453"/>
      <c r="BV2826" s="453"/>
      <c r="BW2826" s="453"/>
      <c r="BX2826" s="453"/>
      <c r="BY2826" s="453"/>
      <c r="BZ2826" s="453"/>
      <c r="CA2826" s="453"/>
      <c r="CB2826" s="453"/>
      <c r="CC2826" s="453"/>
      <c r="CD2826" s="453"/>
      <c r="CE2826" s="453"/>
      <c r="CF2826" s="453"/>
      <c r="CG2826" s="453"/>
      <c r="CH2826" s="453"/>
      <c r="CI2826" s="453"/>
      <c r="CJ2826" s="453"/>
      <c r="CK2826" s="453"/>
      <c r="CL2826" s="453"/>
      <c r="CM2826" s="453"/>
      <c r="CN2826" s="453"/>
      <c r="CO2826" s="453"/>
      <c r="CP2826" s="453"/>
      <c r="CQ2826" s="453"/>
      <c r="CR2826" s="453"/>
      <c r="CS2826" s="453"/>
      <c r="CT2826" s="453"/>
      <c r="CU2826" s="453"/>
      <c r="CV2826" s="453"/>
      <c r="CW2826" s="453"/>
      <c r="CX2826" s="453"/>
      <c r="CY2826" s="453"/>
      <c r="CZ2826" s="453"/>
      <c r="DA2826" s="453"/>
      <c r="DB2826" s="453"/>
      <c r="DC2826" s="453"/>
      <c r="DD2826" s="453"/>
      <c r="DE2826" s="453"/>
      <c r="DF2826" s="453"/>
      <c r="DG2826" s="453"/>
      <c r="DH2826" s="453"/>
      <c r="DI2826" s="453"/>
      <c r="DJ2826" s="453"/>
      <c r="DK2826" s="453"/>
      <c r="DL2826" s="453"/>
      <c r="DM2826" s="453"/>
      <c r="DN2826" s="453"/>
      <c r="DO2826" s="453"/>
      <c r="DP2826" s="453"/>
      <c r="DQ2826" s="453"/>
      <c r="DR2826" s="453"/>
      <c r="DS2826" s="453"/>
      <c r="DT2826" s="453"/>
      <c r="DU2826" s="453"/>
      <c r="DV2826" s="453"/>
      <c r="DW2826" s="453"/>
      <c r="DX2826" s="453"/>
      <c r="DY2826" s="453"/>
      <c r="DZ2826" s="453"/>
      <c r="EA2826" s="453"/>
      <c r="EB2826" s="453"/>
      <c r="EC2826" s="453"/>
      <c r="ED2826" s="453"/>
      <c r="EE2826" s="453"/>
      <c r="EF2826" s="453"/>
      <c r="EG2826" s="453"/>
      <c r="EH2826" s="453"/>
      <c r="EI2826" s="453"/>
      <c r="EJ2826" s="453"/>
      <c r="EK2826" s="453"/>
      <c r="EL2826" s="453"/>
      <c r="EM2826" s="453"/>
      <c r="EN2826" s="453"/>
      <c r="EO2826" s="453"/>
      <c r="EP2826" s="453"/>
      <c r="EQ2826" s="453"/>
      <c r="ER2826" s="453"/>
      <c r="ES2826" s="453"/>
      <c r="ET2826" s="453"/>
      <c r="EU2826" s="453"/>
      <c r="EV2826" s="453"/>
      <c r="EW2826" s="453"/>
      <c r="EX2826" s="453"/>
      <c r="EY2826" s="453"/>
      <c r="EZ2826" s="453"/>
      <c r="FA2826" s="453"/>
      <c r="FB2826" s="453"/>
      <c r="FC2826" s="453"/>
      <c r="FD2826" s="453"/>
      <c r="FE2826" s="453"/>
      <c r="FF2826" s="453"/>
      <c r="FG2826" s="453"/>
      <c r="FH2826" s="453"/>
      <c r="FI2826" s="453"/>
      <c r="FJ2826" s="453"/>
      <c r="FK2826" s="453"/>
      <c r="FL2826" s="453"/>
      <c r="FM2826" s="453"/>
      <c r="FN2826" s="453"/>
      <c r="FO2826" s="453"/>
      <c r="FP2826" s="453"/>
      <c r="FQ2826" s="453"/>
      <c r="FR2826" s="453"/>
      <c r="FS2826" s="453"/>
      <c r="FT2826" s="453"/>
      <c r="FU2826" s="453"/>
      <c r="FV2826" s="453"/>
      <c r="FW2826" s="453"/>
      <c r="FX2826" s="453"/>
      <c r="FY2826" s="453"/>
      <c r="FZ2826" s="453"/>
      <c r="GA2826" s="453"/>
      <c r="GB2826" s="453"/>
      <c r="GC2826" s="453"/>
      <c r="GD2826" s="453"/>
      <c r="GE2826" s="453"/>
      <c r="GF2826" s="453"/>
      <c r="GG2826" s="453"/>
      <c r="GH2826" s="453"/>
      <c r="GI2826" s="453"/>
      <c r="GJ2826" s="453"/>
      <c r="GK2826" s="453"/>
      <c r="GL2826" s="453"/>
      <c r="GM2826" s="453"/>
      <c r="GN2826" s="453"/>
      <c r="GO2826" s="453"/>
      <c r="GP2826" s="453"/>
      <c r="GQ2826" s="453"/>
      <c r="GR2826" s="453"/>
      <c r="GS2826" s="453"/>
      <c r="GT2826" s="453"/>
      <c r="GU2826" s="453"/>
      <c r="GV2826" s="453"/>
      <c r="GW2826" s="453"/>
      <c r="GX2826" s="453"/>
      <c r="GY2826" s="453"/>
      <c r="GZ2826" s="453"/>
      <c r="HA2826" s="453"/>
      <c r="HB2826" s="453"/>
      <c r="HC2826" s="453"/>
      <c r="HD2826" s="453"/>
      <c r="HE2826" s="453"/>
      <c r="HF2826" s="453"/>
      <c r="HG2826" s="453"/>
    </row>
    <row r="2827" s="454" customFormat="true" ht="30" hidden="false" customHeight="false" outlineLevel="0" collapsed="false">
      <c r="A2827" s="449" t="s">
        <v>255</v>
      </c>
      <c r="B2827" s="529" t="s">
        <v>251</v>
      </c>
      <c r="C2827" s="239"/>
      <c r="D2827" s="588"/>
      <c r="E2827" s="30"/>
      <c r="F2827" s="166" t="n">
        <f aca="false">E2827*D2827</f>
        <v>0</v>
      </c>
      <c r="G2827" s="453"/>
      <c r="H2827" s="453"/>
      <c r="I2827" s="453"/>
      <c r="J2827" s="453"/>
      <c r="K2827" s="453"/>
      <c r="L2827" s="453"/>
      <c r="M2827" s="453"/>
      <c r="N2827" s="453"/>
      <c r="O2827" s="453"/>
      <c r="P2827" s="453"/>
      <c r="Q2827" s="453"/>
      <c r="R2827" s="453"/>
      <c r="S2827" s="453"/>
      <c r="T2827" s="453"/>
      <c r="U2827" s="453"/>
      <c r="V2827" s="453"/>
      <c r="W2827" s="453"/>
      <c r="X2827" s="453"/>
      <c r="Y2827" s="453"/>
      <c r="Z2827" s="453"/>
      <c r="AA2827" s="453"/>
      <c r="AB2827" s="453"/>
      <c r="AC2827" s="453"/>
      <c r="AD2827" s="453"/>
      <c r="AE2827" s="453"/>
      <c r="AF2827" s="453"/>
      <c r="AG2827" s="453"/>
      <c r="AH2827" s="453"/>
      <c r="AI2827" s="453"/>
      <c r="AJ2827" s="453"/>
      <c r="AK2827" s="453"/>
      <c r="AL2827" s="453"/>
      <c r="AM2827" s="453"/>
      <c r="AN2827" s="453"/>
      <c r="AO2827" s="453"/>
      <c r="AP2827" s="453"/>
      <c r="AQ2827" s="453"/>
      <c r="AR2827" s="453"/>
      <c r="AS2827" s="453"/>
      <c r="AT2827" s="453"/>
      <c r="AU2827" s="453"/>
      <c r="AV2827" s="453"/>
      <c r="AW2827" s="453"/>
      <c r="AX2827" s="453"/>
      <c r="AY2827" s="453"/>
      <c r="AZ2827" s="453"/>
      <c r="BA2827" s="453"/>
      <c r="BB2827" s="453"/>
      <c r="BC2827" s="453"/>
      <c r="BD2827" s="453"/>
      <c r="BE2827" s="453"/>
      <c r="BF2827" s="453"/>
      <c r="BG2827" s="453"/>
      <c r="BH2827" s="453"/>
      <c r="BI2827" s="453"/>
      <c r="BJ2827" s="453"/>
      <c r="BK2827" s="453"/>
      <c r="BL2827" s="453"/>
      <c r="BM2827" s="453"/>
      <c r="BN2827" s="453"/>
      <c r="BO2827" s="453"/>
      <c r="BP2827" s="453"/>
      <c r="BQ2827" s="453"/>
      <c r="BR2827" s="453"/>
      <c r="BS2827" s="453"/>
      <c r="BT2827" s="453"/>
      <c r="BU2827" s="453"/>
      <c r="BV2827" s="453"/>
      <c r="BW2827" s="453"/>
      <c r="BX2827" s="453"/>
      <c r="BY2827" s="453"/>
      <c r="BZ2827" s="453"/>
      <c r="CA2827" s="453"/>
      <c r="CB2827" s="453"/>
      <c r="CC2827" s="453"/>
      <c r="CD2827" s="453"/>
      <c r="CE2827" s="453"/>
      <c r="CF2827" s="453"/>
      <c r="CG2827" s="453"/>
      <c r="CH2827" s="453"/>
      <c r="CI2827" s="453"/>
      <c r="CJ2827" s="453"/>
      <c r="CK2827" s="453"/>
      <c r="CL2827" s="453"/>
      <c r="CM2827" s="453"/>
      <c r="CN2827" s="453"/>
      <c r="CO2827" s="453"/>
      <c r="CP2827" s="453"/>
      <c r="CQ2827" s="453"/>
      <c r="CR2827" s="453"/>
      <c r="CS2827" s="453"/>
      <c r="CT2827" s="453"/>
      <c r="CU2827" s="453"/>
      <c r="CV2827" s="453"/>
      <c r="CW2827" s="453"/>
      <c r="CX2827" s="453"/>
      <c r="CY2827" s="453"/>
      <c r="CZ2827" s="453"/>
      <c r="DA2827" s="453"/>
      <c r="DB2827" s="453"/>
      <c r="DC2827" s="453"/>
      <c r="DD2827" s="453"/>
      <c r="DE2827" s="453"/>
      <c r="DF2827" s="453"/>
      <c r="DG2827" s="453"/>
      <c r="DH2827" s="453"/>
      <c r="DI2827" s="453"/>
      <c r="DJ2827" s="453"/>
      <c r="DK2827" s="453"/>
      <c r="DL2827" s="453"/>
      <c r="DM2827" s="453"/>
      <c r="DN2827" s="453"/>
      <c r="DO2827" s="453"/>
      <c r="DP2827" s="453"/>
      <c r="DQ2827" s="453"/>
      <c r="DR2827" s="453"/>
      <c r="DS2827" s="453"/>
      <c r="DT2827" s="453"/>
      <c r="DU2827" s="453"/>
      <c r="DV2827" s="453"/>
      <c r="DW2827" s="453"/>
      <c r="DX2827" s="453"/>
      <c r="DY2827" s="453"/>
      <c r="DZ2827" s="453"/>
      <c r="EA2827" s="453"/>
      <c r="EB2827" s="453"/>
      <c r="EC2827" s="453"/>
      <c r="ED2827" s="453"/>
      <c r="EE2827" s="453"/>
      <c r="EF2827" s="453"/>
      <c r="EG2827" s="453"/>
      <c r="EH2827" s="453"/>
      <c r="EI2827" s="453"/>
      <c r="EJ2827" s="453"/>
      <c r="EK2827" s="453"/>
      <c r="EL2827" s="453"/>
      <c r="EM2827" s="453"/>
      <c r="EN2827" s="453"/>
      <c r="EO2827" s="453"/>
      <c r="EP2827" s="453"/>
      <c r="EQ2827" s="453"/>
      <c r="ER2827" s="453"/>
      <c r="ES2827" s="453"/>
      <c r="ET2827" s="453"/>
      <c r="EU2827" s="453"/>
      <c r="EV2827" s="453"/>
      <c r="EW2827" s="453"/>
      <c r="EX2827" s="453"/>
      <c r="EY2827" s="453"/>
      <c r="EZ2827" s="453"/>
      <c r="FA2827" s="453"/>
      <c r="FB2827" s="453"/>
      <c r="FC2827" s="453"/>
      <c r="FD2827" s="453"/>
      <c r="FE2827" s="453"/>
      <c r="FF2827" s="453"/>
      <c r="FG2827" s="453"/>
      <c r="FH2827" s="453"/>
      <c r="FI2827" s="453"/>
      <c r="FJ2827" s="453"/>
      <c r="FK2827" s="453"/>
      <c r="FL2827" s="453"/>
      <c r="FM2827" s="453"/>
      <c r="FN2827" s="453"/>
      <c r="FO2827" s="453"/>
      <c r="FP2827" s="453"/>
      <c r="FQ2827" s="453"/>
      <c r="FR2827" s="453"/>
      <c r="FS2827" s="453"/>
      <c r="FT2827" s="453"/>
      <c r="FU2827" s="453"/>
      <c r="FV2827" s="453"/>
      <c r="FW2827" s="453"/>
      <c r="FX2827" s="453"/>
      <c r="FY2827" s="453"/>
      <c r="FZ2827" s="453"/>
      <c r="GA2827" s="453"/>
      <c r="GB2827" s="453"/>
      <c r="GC2827" s="453"/>
      <c r="GD2827" s="453"/>
      <c r="GE2827" s="453"/>
      <c r="GF2827" s="453"/>
      <c r="GG2827" s="453"/>
      <c r="GH2827" s="453"/>
      <c r="GI2827" s="453"/>
      <c r="GJ2827" s="453"/>
      <c r="GK2827" s="453"/>
      <c r="GL2827" s="453"/>
      <c r="GM2827" s="453"/>
      <c r="GN2827" s="453"/>
      <c r="GO2827" s="453"/>
      <c r="GP2827" s="453"/>
      <c r="GQ2827" s="453"/>
      <c r="GR2827" s="453"/>
      <c r="GS2827" s="453"/>
      <c r="GT2827" s="453"/>
      <c r="GU2827" s="453"/>
      <c r="GV2827" s="453"/>
      <c r="GW2827" s="453"/>
      <c r="GX2827" s="453"/>
      <c r="GY2827" s="453"/>
      <c r="GZ2827" s="453"/>
      <c r="HA2827" s="453"/>
      <c r="HB2827" s="453"/>
      <c r="HC2827" s="453"/>
      <c r="HD2827" s="453"/>
      <c r="HE2827" s="453"/>
      <c r="HF2827" s="453"/>
      <c r="HG2827" s="453"/>
    </row>
    <row r="2828" s="454" customFormat="true" ht="15" hidden="false" customHeight="false" outlineLevel="0" collapsed="false">
      <c r="A2828" s="455"/>
      <c r="B2828" s="576" t="s">
        <v>1105</v>
      </c>
      <c r="C2828" s="577"/>
      <c r="D2828" s="578"/>
      <c r="E2828" s="30"/>
      <c r="F2828" s="166" t="n">
        <f aca="false">E2828*D2828</f>
        <v>0</v>
      </c>
      <c r="G2828" s="453"/>
      <c r="H2828" s="453"/>
      <c r="I2828" s="453"/>
      <c r="J2828" s="453"/>
      <c r="K2828" s="453"/>
      <c r="L2828" s="453"/>
      <c r="M2828" s="453"/>
      <c r="N2828" s="453"/>
      <c r="O2828" s="453"/>
      <c r="P2828" s="453"/>
      <c r="Q2828" s="453"/>
      <c r="R2828" s="453"/>
      <c r="S2828" s="453"/>
      <c r="T2828" s="453"/>
      <c r="U2828" s="453"/>
      <c r="V2828" s="453"/>
      <c r="W2828" s="453"/>
      <c r="X2828" s="453"/>
      <c r="Y2828" s="453"/>
      <c r="Z2828" s="453"/>
      <c r="AA2828" s="453"/>
      <c r="AB2828" s="453"/>
      <c r="AC2828" s="453"/>
      <c r="AD2828" s="453"/>
      <c r="AE2828" s="453"/>
      <c r="AF2828" s="453"/>
      <c r="AG2828" s="453"/>
      <c r="AH2828" s="453"/>
      <c r="AI2828" s="453"/>
      <c r="AJ2828" s="453"/>
      <c r="AK2828" s="453"/>
      <c r="AL2828" s="453"/>
      <c r="AM2828" s="453"/>
      <c r="AN2828" s="453"/>
      <c r="AO2828" s="453"/>
      <c r="AP2828" s="453"/>
      <c r="AQ2828" s="453"/>
      <c r="AR2828" s="453"/>
      <c r="AS2828" s="453"/>
      <c r="AT2828" s="453"/>
      <c r="AU2828" s="453"/>
      <c r="AV2828" s="453"/>
      <c r="AW2828" s="453"/>
      <c r="AX2828" s="453"/>
      <c r="AY2828" s="453"/>
      <c r="AZ2828" s="453"/>
      <c r="BA2828" s="453"/>
      <c r="BB2828" s="453"/>
      <c r="BC2828" s="453"/>
      <c r="BD2828" s="453"/>
      <c r="BE2828" s="453"/>
      <c r="BF2828" s="453"/>
      <c r="BG2828" s="453"/>
      <c r="BH2828" s="453"/>
      <c r="BI2828" s="453"/>
      <c r="BJ2828" s="453"/>
      <c r="BK2828" s="453"/>
      <c r="BL2828" s="453"/>
      <c r="BM2828" s="453"/>
      <c r="BN2828" s="453"/>
      <c r="BO2828" s="453"/>
      <c r="BP2828" s="453"/>
      <c r="BQ2828" s="453"/>
      <c r="BR2828" s="453"/>
      <c r="BS2828" s="453"/>
      <c r="BT2828" s="453"/>
      <c r="BU2828" s="453"/>
      <c r="BV2828" s="453"/>
      <c r="BW2828" s="453"/>
      <c r="BX2828" s="453"/>
      <c r="BY2828" s="453"/>
      <c r="BZ2828" s="453"/>
      <c r="CA2828" s="453"/>
      <c r="CB2828" s="453"/>
      <c r="CC2828" s="453"/>
      <c r="CD2828" s="453"/>
      <c r="CE2828" s="453"/>
      <c r="CF2828" s="453"/>
      <c r="CG2828" s="453"/>
      <c r="CH2828" s="453"/>
      <c r="CI2828" s="453"/>
      <c r="CJ2828" s="453"/>
      <c r="CK2828" s="453"/>
      <c r="CL2828" s="453"/>
      <c r="CM2828" s="453"/>
      <c r="CN2828" s="453"/>
      <c r="CO2828" s="453"/>
      <c r="CP2828" s="453"/>
      <c r="CQ2828" s="453"/>
      <c r="CR2828" s="453"/>
      <c r="CS2828" s="453"/>
      <c r="CT2828" s="453"/>
      <c r="CU2828" s="453"/>
      <c r="CV2828" s="453"/>
      <c r="CW2828" s="453"/>
      <c r="CX2828" s="453"/>
      <c r="CY2828" s="453"/>
      <c r="CZ2828" s="453"/>
      <c r="DA2828" s="453"/>
      <c r="DB2828" s="453"/>
      <c r="DC2828" s="453"/>
      <c r="DD2828" s="453"/>
      <c r="DE2828" s="453"/>
      <c r="DF2828" s="453"/>
      <c r="DG2828" s="453"/>
      <c r="DH2828" s="453"/>
      <c r="DI2828" s="453"/>
      <c r="DJ2828" s="453"/>
      <c r="DK2828" s="453"/>
      <c r="DL2828" s="453"/>
      <c r="DM2828" s="453"/>
      <c r="DN2828" s="453"/>
      <c r="DO2828" s="453"/>
      <c r="DP2828" s="453"/>
      <c r="DQ2828" s="453"/>
      <c r="DR2828" s="453"/>
      <c r="DS2828" s="453"/>
      <c r="DT2828" s="453"/>
      <c r="DU2828" s="453"/>
      <c r="DV2828" s="453"/>
      <c r="DW2828" s="453"/>
      <c r="DX2828" s="453"/>
      <c r="DY2828" s="453"/>
      <c r="DZ2828" s="453"/>
      <c r="EA2828" s="453"/>
      <c r="EB2828" s="453"/>
      <c r="EC2828" s="453"/>
      <c r="ED2828" s="453"/>
      <c r="EE2828" s="453"/>
      <c r="EF2828" s="453"/>
      <c r="EG2828" s="453"/>
      <c r="EH2828" s="453"/>
      <c r="EI2828" s="453"/>
      <c r="EJ2828" s="453"/>
      <c r="EK2828" s="453"/>
      <c r="EL2828" s="453"/>
      <c r="EM2828" s="453"/>
      <c r="EN2828" s="453"/>
      <c r="EO2828" s="453"/>
      <c r="EP2828" s="453"/>
      <c r="EQ2828" s="453"/>
      <c r="ER2828" s="453"/>
      <c r="ES2828" s="453"/>
      <c r="ET2828" s="453"/>
      <c r="EU2828" s="453"/>
      <c r="EV2828" s="453"/>
      <c r="EW2828" s="453"/>
      <c r="EX2828" s="453"/>
      <c r="EY2828" s="453"/>
      <c r="EZ2828" s="453"/>
      <c r="FA2828" s="453"/>
      <c r="FB2828" s="453"/>
      <c r="FC2828" s="453"/>
      <c r="FD2828" s="453"/>
      <c r="FE2828" s="453"/>
      <c r="FF2828" s="453"/>
      <c r="FG2828" s="453"/>
      <c r="FH2828" s="453"/>
      <c r="FI2828" s="453"/>
      <c r="FJ2828" s="453"/>
      <c r="FK2828" s="453"/>
      <c r="FL2828" s="453"/>
      <c r="FM2828" s="453"/>
      <c r="FN2828" s="453"/>
      <c r="FO2828" s="453"/>
      <c r="FP2828" s="453"/>
      <c r="FQ2828" s="453"/>
      <c r="FR2828" s="453"/>
      <c r="FS2828" s="453"/>
      <c r="FT2828" s="453"/>
      <c r="FU2828" s="453"/>
      <c r="FV2828" s="453"/>
      <c r="FW2828" s="453"/>
      <c r="FX2828" s="453"/>
      <c r="FY2828" s="453"/>
      <c r="FZ2828" s="453"/>
      <c r="GA2828" s="453"/>
      <c r="GB2828" s="453"/>
      <c r="GC2828" s="453"/>
      <c r="GD2828" s="453"/>
      <c r="GE2828" s="453"/>
      <c r="GF2828" s="453"/>
      <c r="GG2828" s="453"/>
      <c r="GH2828" s="453"/>
      <c r="GI2828" s="453"/>
      <c r="GJ2828" s="453"/>
      <c r="GK2828" s="453"/>
      <c r="GL2828" s="453"/>
      <c r="GM2828" s="453"/>
      <c r="GN2828" s="453"/>
      <c r="GO2828" s="453"/>
      <c r="GP2828" s="453"/>
      <c r="GQ2828" s="453"/>
      <c r="GR2828" s="453"/>
      <c r="GS2828" s="453"/>
      <c r="GT2828" s="453"/>
      <c r="GU2828" s="453"/>
      <c r="GV2828" s="453"/>
      <c r="GW2828" s="453"/>
      <c r="GX2828" s="453"/>
      <c r="GY2828" s="453"/>
      <c r="GZ2828" s="453"/>
      <c r="HA2828" s="453"/>
      <c r="HB2828" s="453"/>
      <c r="HC2828" s="453"/>
      <c r="HD2828" s="453"/>
      <c r="HE2828" s="453"/>
      <c r="HF2828" s="453"/>
      <c r="HG2828" s="453"/>
    </row>
    <row r="2829" s="454" customFormat="true" ht="15" hidden="false" customHeight="false" outlineLevel="0" collapsed="false">
      <c r="A2829" s="455"/>
      <c r="B2829" s="576" t="s">
        <v>747</v>
      </c>
      <c r="C2829" s="577"/>
      <c r="D2829" s="579"/>
      <c r="E2829" s="30"/>
      <c r="F2829" s="166" t="n">
        <f aca="false">E2829*D2829</f>
        <v>0</v>
      </c>
      <c r="G2829" s="453"/>
      <c r="H2829" s="453"/>
      <c r="I2829" s="453"/>
      <c r="J2829" s="453"/>
      <c r="K2829" s="453"/>
      <c r="L2829" s="453"/>
      <c r="M2829" s="453"/>
      <c r="N2829" s="453"/>
      <c r="O2829" s="453"/>
      <c r="P2829" s="453"/>
      <c r="Q2829" s="453"/>
      <c r="R2829" s="453"/>
      <c r="S2829" s="453"/>
      <c r="T2829" s="453"/>
      <c r="U2829" s="453"/>
      <c r="V2829" s="453"/>
      <c r="W2829" s="453"/>
      <c r="X2829" s="453"/>
      <c r="Y2829" s="453"/>
      <c r="Z2829" s="453"/>
      <c r="AA2829" s="453"/>
      <c r="AB2829" s="453"/>
      <c r="AC2829" s="453"/>
      <c r="AD2829" s="453"/>
      <c r="AE2829" s="453"/>
      <c r="AF2829" s="453"/>
      <c r="AG2829" s="453"/>
      <c r="AH2829" s="453"/>
      <c r="AI2829" s="453"/>
      <c r="AJ2829" s="453"/>
      <c r="AK2829" s="453"/>
      <c r="AL2829" s="453"/>
      <c r="AM2829" s="453"/>
      <c r="AN2829" s="453"/>
      <c r="AO2829" s="453"/>
      <c r="AP2829" s="453"/>
      <c r="AQ2829" s="453"/>
      <c r="AR2829" s="453"/>
      <c r="AS2829" s="453"/>
      <c r="AT2829" s="453"/>
      <c r="AU2829" s="453"/>
      <c r="AV2829" s="453"/>
      <c r="AW2829" s="453"/>
      <c r="AX2829" s="453"/>
      <c r="AY2829" s="453"/>
      <c r="AZ2829" s="453"/>
      <c r="BA2829" s="453"/>
      <c r="BB2829" s="453"/>
      <c r="BC2829" s="453"/>
      <c r="BD2829" s="453"/>
      <c r="BE2829" s="453"/>
      <c r="BF2829" s="453"/>
      <c r="BG2829" s="453"/>
      <c r="BH2829" s="453"/>
      <c r="BI2829" s="453"/>
      <c r="BJ2829" s="453"/>
      <c r="BK2829" s="453"/>
      <c r="BL2829" s="453"/>
      <c r="BM2829" s="453"/>
      <c r="BN2829" s="453"/>
      <c r="BO2829" s="453"/>
      <c r="BP2829" s="453"/>
      <c r="BQ2829" s="453"/>
      <c r="BR2829" s="453"/>
      <c r="BS2829" s="453"/>
      <c r="BT2829" s="453"/>
      <c r="BU2829" s="453"/>
      <c r="BV2829" s="453"/>
      <c r="BW2829" s="453"/>
      <c r="BX2829" s="453"/>
      <c r="BY2829" s="453"/>
      <c r="BZ2829" s="453"/>
      <c r="CA2829" s="453"/>
      <c r="CB2829" s="453"/>
      <c r="CC2829" s="453"/>
      <c r="CD2829" s="453"/>
      <c r="CE2829" s="453"/>
      <c r="CF2829" s="453"/>
      <c r="CG2829" s="453"/>
      <c r="CH2829" s="453"/>
      <c r="CI2829" s="453"/>
      <c r="CJ2829" s="453"/>
      <c r="CK2829" s="453"/>
      <c r="CL2829" s="453"/>
      <c r="CM2829" s="453"/>
      <c r="CN2829" s="453"/>
      <c r="CO2829" s="453"/>
      <c r="CP2829" s="453"/>
      <c r="CQ2829" s="453"/>
      <c r="CR2829" s="453"/>
      <c r="CS2829" s="453"/>
      <c r="CT2829" s="453"/>
      <c r="CU2829" s="453"/>
      <c r="CV2829" s="453"/>
      <c r="CW2829" s="453"/>
      <c r="CX2829" s="453"/>
      <c r="CY2829" s="453"/>
      <c r="CZ2829" s="453"/>
      <c r="DA2829" s="453"/>
      <c r="DB2829" s="453"/>
      <c r="DC2829" s="453"/>
      <c r="DD2829" s="453"/>
      <c r="DE2829" s="453"/>
      <c r="DF2829" s="453"/>
      <c r="DG2829" s="453"/>
      <c r="DH2829" s="453"/>
      <c r="DI2829" s="453"/>
      <c r="DJ2829" s="453"/>
      <c r="DK2829" s="453"/>
      <c r="DL2829" s="453"/>
      <c r="DM2829" s="453"/>
      <c r="DN2829" s="453"/>
      <c r="DO2829" s="453"/>
      <c r="DP2829" s="453"/>
      <c r="DQ2829" s="453"/>
      <c r="DR2829" s="453"/>
      <c r="DS2829" s="453"/>
      <c r="DT2829" s="453"/>
      <c r="DU2829" s="453"/>
      <c r="DV2829" s="453"/>
      <c r="DW2829" s="453"/>
      <c r="DX2829" s="453"/>
      <c r="DY2829" s="453"/>
      <c r="DZ2829" s="453"/>
      <c r="EA2829" s="453"/>
      <c r="EB2829" s="453"/>
      <c r="EC2829" s="453"/>
      <c r="ED2829" s="453"/>
      <c r="EE2829" s="453"/>
      <c r="EF2829" s="453"/>
      <c r="EG2829" s="453"/>
      <c r="EH2829" s="453"/>
      <c r="EI2829" s="453"/>
      <c r="EJ2829" s="453"/>
      <c r="EK2829" s="453"/>
      <c r="EL2829" s="453"/>
      <c r="EM2829" s="453"/>
      <c r="EN2829" s="453"/>
      <c r="EO2829" s="453"/>
      <c r="EP2829" s="453"/>
      <c r="EQ2829" s="453"/>
      <c r="ER2829" s="453"/>
      <c r="ES2829" s="453"/>
      <c r="ET2829" s="453"/>
      <c r="EU2829" s="453"/>
      <c r="EV2829" s="453"/>
      <c r="EW2829" s="453"/>
      <c r="EX2829" s="453"/>
      <c r="EY2829" s="453"/>
      <c r="EZ2829" s="453"/>
      <c r="FA2829" s="453"/>
      <c r="FB2829" s="453"/>
      <c r="FC2829" s="453"/>
      <c r="FD2829" s="453"/>
      <c r="FE2829" s="453"/>
      <c r="FF2829" s="453"/>
      <c r="FG2829" s="453"/>
      <c r="FH2829" s="453"/>
      <c r="FI2829" s="453"/>
      <c r="FJ2829" s="453"/>
      <c r="FK2829" s="453"/>
      <c r="FL2829" s="453"/>
      <c r="FM2829" s="453"/>
      <c r="FN2829" s="453"/>
      <c r="FO2829" s="453"/>
      <c r="FP2829" s="453"/>
      <c r="FQ2829" s="453"/>
      <c r="FR2829" s="453"/>
      <c r="FS2829" s="453"/>
      <c r="FT2829" s="453"/>
      <c r="FU2829" s="453"/>
      <c r="FV2829" s="453"/>
      <c r="FW2829" s="453"/>
      <c r="FX2829" s="453"/>
      <c r="FY2829" s="453"/>
      <c r="FZ2829" s="453"/>
      <c r="GA2829" s="453"/>
      <c r="GB2829" s="453"/>
      <c r="GC2829" s="453"/>
      <c r="GD2829" s="453"/>
      <c r="GE2829" s="453"/>
      <c r="GF2829" s="453"/>
      <c r="GG2829" s="453"/>
      <c r="GH2829" s="453"/>
      <c r="GI2829" s="453"/>
      <c r="GJ2829" s="453"/>
      <c r="GK2829" s="453"/>
      <c r="GL2829" s="453"/>
      <c r="GM2829" s="453"/>
      <c r="GN2829" s="453"/>
      <c r="GO2829" s="453"/>
      <c r="GP2829" s="453"/>
      <c r="GQ2829" s="453"/>
      <c r="GR2829" s="453"/>
      <c r="GS2829" s="453"/>
      <c r="GT2829" s="453"/>
      <c r="GU2829" s="453"/>
      <c r="GV2829" s="453"/>
      <c r="GW2829" s="453"/>
      <c r="GX2829" s="453"/>
      <c r="GY2829" s="453"/>
      <c r="GZ2829" s="453"/>
      <c r="HA2829" s="453"/>
      <c r="HB2829" s="453"/>
      <c r="HC2829" s="453"/>
      <c r="HD2829" s="453"/>
      <c r="HE2829" s="453"/>
      <c r="HF2829" s="453"/>
      <c r="HG2829" s="453"/>
    </row>
    <row r="2830" s="454" customFormat="true" ht="15.75" hidden="false" customHeight="false" outlineLevel="0" collapsed="false">
      <c r="A2830" s="465"/>
      <c r="B2830" s="496"/>
      <c r="C2830" s="246" t="s">
        <v>240</v>
      </c>
      <c r="D2830" s="497" t="n">
        <v>1</v>
      </c>
      <c r="E2830" s="30"/>
      <c r="F2830" s="166" t="n">
        <f aca="false">E2830*D2830</f>
        <v>0</v>
      </c>
      <c r="G2830" s="453"/>
      <c r="H2830" s="453"/>
      <c r="I2830" s="453"/>
      <c r="J2830" s="453"/>
      <c r="K2830" s="453"/>
      <c r="L2830" s="453"/>
      <c r="M2830" s="453"/>
      <c r="N2830" s="453"/>
      <c r="O2830" s="453"/>
      <c r="P2830" s="453"/>
      <c r="Q2830" s="453"/>
      <c r="R2830" s="453"/>
      <c r="S2830" s="453"/>
      <c r="T2830" s="453"/>
      <c r="U2830" s="453"/>
      <c r="V2830" s="453"/>
      <c r="W2830" s="453"/>
      <c r="X2830" s="453"/>
      <c r="Y2830" s="453"/>
      <c r="Z2830" s="453"/>
      <c r="AA2830" s="453"/>
      <c r="AB2830" s="453"/>
      <c r="AC2830" s="453"/>
      <c r="AD2830" s="453"/>
      <c r="AE2830" s="453"/>
      <c r="AF2830" s="453"/>
      <c r="AG2830" s="453"/>
      <c r="AH2830" s="453"/>
      <c r="AI2830" s="453"/>
      <c r="AJ2830" s="453"/>
      <c r="AK2830" s="453"/>
      <c r="AL2830" s="453"/>
      <c r="AM2830" s="453"/>
      <c r="AN2830" s="453"/>
      <c r="AO2830" s="453"/>
      <c r="AP2830" s="453"/>
      <c r="AQ2830" s="453"/>
      <c r="AR2830" s="453"/>
      <c r="AS2830" s="453"/>
      <c r="AT2830" s="453"/>
      <c r="AU2830" s="453"/>
      <c r="AV2830" s="453"/>
      <c r="AW2830" s="453"/>
      <c r="AX2830" s="453"/>
      <c r="AY2830" s="453"/>
      <c r="AZ2830" s="453"/>
      <c r="BA2830" s="453"/>
      <c r="BB2830" s="453"/>
      <c r="BC2830" s="453"/>
      <c r="BD2830" s="453"/>
      <c r="BE2830" s="453"/>
      <c r="BF2830" s="453"/>
      <c r="BG2830" s="453"/>
      <c r="BH2830" s="453"/>
      <c r="BI2830" s="453"/>
      <c r="BJ2830" s="453"/>
      <c r="BK2830" s="453"/>
      <c r="BL2830" s="453"/>
      <c r="BM2830" s="453"/>
      <c r="BN2830" s="453"/>
      <c r="BO2830" s="453"/>
      <c r="BP2830" s="453"/>
      <c r="BQ2830" s="453"/>
      <c r="BR2830" s="453"/>
      <c r="BS2830" s="453"/>
      <c r="BT2830" s="453"/>
      <c r="BU2830" s="453"/>
      <c r="BV2830" s="453"/>
      <c r="BW2830" s="453"/>
      <c r="BX2830" s="453"/>
      <c r="BY2830" s="453"/>
      <c r="BZ2830" s="453"/>
      <c r="CA2830" s="453"/>
      <c r="CB2830" s="453"/>
      <c r="CC2830" s="453"/>
      <c r="CD2830" s="453"/>
      <c r="CE2830" s="453"/>
      <c r="CF2830" s="453"/>
      <c r="CG2830" s="453"/>
      <c r="CH2830" s="453"/>
      <c r="CI2830" s="453"/>
      <c r="CJ2830" s="453"/>
      <c r="CK2830" s="453"/>
      <c r="CL2830" s="453"/>
      <c r="CM2830" s="453"/>
      <c r="CN2830" s="453"/>
      <c r="CO2830" s="453"/>
      <c r="CP2830" s="453"/>
      <c r="CQ2830" s="453"/>
      <c r="CR2830" s="453"/>
      <c r="CS2830" s="453"/>
      <c r="CT2830" s="453"/>
      <c r="CU2830" s="453"/>
      <c r="CV2830" s="453"/>
      <c r="CW2830" s="453"/>
      <c r="CX2830" s="453"/>
      <c r="CY2830" s="453"/>
      <c r="CZ2830" s="453"/>
      <c r="DA2830" s="453"/>
      <c r="DB2830" s="453"/>
      <c r="DC2830" s="453"/>
      <c r="DD2830" s="453"/>
      <c r="DE2830" s="453"/>
      <c r="DF2830" s="453"/>
      <c r="DG2830" s="453"/>
      <c r="DH2830" s="453"/>
      <c r="DI2830" s="453"/>
      <c r="DJ2830" s="453"/>
      <c r="DK2830" s="453"/>
      <c r="DL2830" s="453"/>
      <c r="DM2830" s="453"/>
      <c r="DN2830" s="453"/>
      <c r="DO2830" s="453"/>
      <c r="DP2830" s="453"/>
      <c r="DQ2830" s="453"/>
      <c r="DR2830" s="453"/>
      <c r="DS2830" s="453"/>
      <c r="DT2830" s="453"/>
      <c r="DU2830" s="453"/>
      <c r="DV2830" s="453"/>
      <c r="DW2830" s="453"/>
      <c r="DX2830" s="453"/>
      <c r="DY2830" s="453"/>
      <c r="DZ2830" s="453"/>
      <c r="EA2830" s="453"/>
      <c r="EB2830" s="453"/>
      <c r="EC2830" s="453"/>
      <c r="ED2830" s="453"/>
      <c r="EE2830" s="453"/>
      <c r="EF2830" s="453"/>
      <c r="EG2830" s="453"/>
      <c r="EH2830" s="453"/>
      <c r="EI2830" s="453"/>
      <c r="EJ2830" s="453"/>
      <c r="EK2830" s="453"/>
      <c r="EL2830" s="453"/>
      <c r="EM2830" s="453"/>
      <c r="EN2830" s="453"/>
      <c r="EO2830" s="453"/>
      <c r="EP2830" s="453"/>
      <c r="EQ2830" s="453"/>
      <c r="ER2830" s="453"/>
      <c r="ES2830" s="453"/>
      <c r="ET2830" s="453"/>
      <c r="EU2830" s="453"/>
      <c r="EV2830" s="453"/>
      <c r="EW2830" s="453"/>
      <c r="EX2830" s="453"/>
      <c r="EY2830" s="453"/>
      <c r="EZ2830" s="453"/>
      <c r="FA2830" s="453"/>
      <c r="FB2830" s="453"/>
      <c r="FC2830" s="453"/>
      <c r="FD2830" s="453"/>
      <c r="FE2830" s="453"/>
      <c r="FF2830" s="453"/>
      <c r="FG2830" s="453"/>
      <c r="FH2830" s="453"/>
      <c r="FI2830" s="453"/>
      <c r="FJ2830" s="453"/>
      <c r="FK2830" s="453"/>
      <c r="FL2830" s="453"/>
      <c r="FM2830" s="453"/>
      <c r="FN2830" s="453"/>
      <c r="FO2830" s="453"/>
      <c r="FP2830" s="453"/>
      <c r="FQ2830" s="453"/>
      <c r="FR2830" s="453"/>
      <c r="FS2830" s="453"/>
      <c r="FT2830" s="453"/>
      <c r="FU2830" s="453"/>
      <c r="FV2830" s="453"/>
      <c r="FW2830" s="453"/>
      <c r="FX2830" s="453"/>
      <c r="FY2830" s="453"/>
      <c r="FZ2830" s="453"/>
      <c r="GA2830" s="453"/>
      <c r="GB2830" s="453"/>
      <c r="GC2830" s="453"/>
      <c r="GD2830" s="453"/>
      <c r="GE2830" s="453"/>
      <c r="GF2830" s="453"/>
      <c r="GG2830" s="453"/>
      <c r="GH2830" s="453"/>
      <c r="GI2830" s="453"/>
      <c r="GJ2830" s="453"/>
      <c r="GK2830" s="453"/>
      <c r="GL2830" s="453"/>
      <c r="GM2830" s="453"/>
      <c r="GN2830" s="453"/>
      <c r="GO2830" s="453"/>
      <c r="GP2830" s="453"/>
      <c r="GQ2830" s="453"/>
      <c r="GR2830" s="453"/>
      <c r="GS2830" s="453"/>
      <c r="GT2830" s="453"/>
      <c r="GU2830" s="453"/>
      <c r="GV2830" s="453"/>
      <c r="GW2830" s="453"/>
      <c r="GX2830" s="453"/>
      <c r="GY2830" s="453"/>
      <c r="GZ2830" s="453"/>
      <c r="HA2830" s="453"/>
      <c r="HB2830" s="453"/>
      <c r="HC2830" s="453"/>
      <c r="HD2830" s="453"/>
      <c r="HE2830" s="453"/>
      <c r="HF2830" s="453"/>
      <c r="HG2830" s="453"/>
    </row>
    <row r="2831" s="531" customFormat="true" ht="30.75" hidden="false" customHeight="false" outlineLevel="0" collapsed="false">
      <c r="A2831" s="528" t="s">
        <v>350</v>
      </c>
      <c r="B2831" s="580" t="s">
        <v>749</v>
      </c>
      <c r="C2831" s="239" t="s">
        <v>117</v>
      </c>
      <c r="D2831" s="562" t="n">
        <v>1</v>
      </c>
      <c r="E2831" s="39"/>
      <c r="F2831" s="199" t="n">
        <f aca="false">E2831*D2831</f>
        <v>0</v>
      </c>
    </row>
    <row r="2832" s="206" customFormat="true" ht="15.75" hidden="false" customHeight="false" outlineLevel="0" collapsed="false">
      <c r="A2832" s="200"/>
      <c r="B2832" s="498" t="s">
        <v>37</v>
      </c>
      <c r="C2832" s="499"/>
      <c r="D2832" s="500"/>
      <c r="E2832" s="501"/>
      <c r="F2832" s="205" t="n">
        <f aca="false">SUM(F2743:F2831)</f>
        <v>0</v>
      </c>
    </row>
    <row r="2833" s="52" customFormat="true" ht="15.75" hidden="false" customHeight="false" outlineLevel="0" collapsed="false">
      <c r="A2833" s="375"/>
      <c r="B2833" s="168"/>
      <c r="C2833" s="51"/>
      <c r="D2833" s="376"/>
      <c r="E2833" s="407"/>
      <c r="F2833" s="108"/>
    </row>
    <row r="2834" s="52" customFormat="true" ht="31.5" hidden="false" customHeight="false" outlineLevel="0" collapsed="false">
      <c r="A2834" s="379" t="s">
        <v>2</v>
      </c>
      <c r="B2834" s="380" t="s">
        <v>3</v>
      </c>
      <c r="C2834" s="381" t="s">
        <v>4</v>
      </c>
      <c r="D2834" s="382" t="s">
        <v>5</v>
      </c>
      <c r="E2834" s="383" t="s">
        <v>6</v>
      </c>
      <c r="F2834" s="384" t="s">
        <v>7</v>
      </c>
    </row>
    <row r="2835" s="52" customFormat="true" ht="15.75" hidden="false" customHeight="false" outlineLevel="0" collapsed="false">
      <c r="A2835" s="385"/>
      <c r="B2835" s="386" t="s">
        <v>1106</v>
      </c>
      <c r="C2835" s="386"/>
      <c r="D2835" s="387"/>
      <c r="E2835" s="764"/>
      <c r="F2835" s="389"/>
    </row>
    <row r="2836" s="167" customFormat="true" ht="60" hidden="false" customHeight="false" outlineLevel="0" collapsed="false">
      <c r="A2836" s="78" t="s">
        <v>9</v>
      </c>
      <c r="B2836" s="172" t="s">
        <v>208</v>
      </c>
      <c r="C2836" s="143"/>
      <c r="D2836" s="165"/>
      <c r="E2836" s="30"/>
      <c r="F2836" s="166" t="n">
        <f aca="false">E2836*D2836</f>
        <v>0</v>
      </c>
    </row>
    <row r="2837" s="167" customFormat="true" ht="15" hidden="false" customHeight="false" outlineLevel="0" collapsed="false">
      <c r="A2837" s="78"/>
      <c r="B2837" s="168" t="s">
        <v>191</v>
      </c>
      <c r="C2837" s="145"/>
      <c r="D2837" s="169"/>
      <c r="E2837" s="30"/>
      <c r="F2837" s="166" t="n">
        <f aca="false">E2837*D2837</f>
        <v>0</v>
      </c>
    </row>
    <row r="2838" s="167" customFormat="true" ht="15" hidden="false" customHeight="false" outlineLevel="0" collapsed="false">
      <c r="A2838" s="78"/>
      <c r="B2838" s="168" t="s">
        <v>193</v>
      </c>
      <c r="C2838" s="145"/>
      <c r="D2838" s="169"/>
      <c r="E2838" s="30"/>
      <c r="F2838" s="166" t="n">
        <f aca="false">E2838*D2838</f>
        <v>0</v>
      </c>
    </row>
    <row r="2839" s="167" customFormat="true" ht="46.5" hidden="false" customHeight="false" outlineLevel="0" collapsed="false">
      <c r="A2839" s="78"/>
      <c r="B2839" s="446" t="s">
        <v>809</v>
      </c>
      <c r="C2839" s="145"/>
      <c r="D2839" s="169"/>
      <c r="E2839" s="30"/>
      <c r="F2839" s="166" t="n">
        <f aca="false">E2839*D2839</f>
        <v>0</v>
      </c>
    </row>
    <row r="2840" s="167" customFormat="true" ht="15" hidden="false" customHeight="false" outlineLevel="0" collapsed="false">
      <c r="A2840" s="78"/>
      <c r="B2840" s="168" t="s">
        <v>195</v>
      </c>
      <c r="C2840" s="145"/>
      <c r="D2840" s="169"/>
      <c r="E2840" s="30"/>
      <c r="F2840" s="166" t="n">
        <f aca="false">E2840*D2840</f>
        <v>0</v>
      </c>
    </row>
    <row r="2841" s="167" customFormat="true" ht="15" hidden="false" customHeight="false" outlineLevel="0" collapsed="false">
      <c r="A2841" s="78"/>
      <c r="B2841" s="168" t="s">
        <v>196</v>
      </c>
      <c r="C2841" s="145"/>
      <c r="D2841" s="169"/>
      <c r="E2841" s="30"/>
      <c r="F2841" s="166" t="n">
        <f aca="false">E2841*D2841</f>
        <v>0</v>
      </c>
    </row>
    <row r="2842" s="167" customFormat="true" ht="15" hidden="false" customHeight="false" outlineLevel="0" collapsed="false">
      <c r="A2842" s="78"/>
      <c r="B2842" s="168" t="s">
        <v>197</v>
      </c>
      <c r="C2842" s="145"/>
      <c r="D2842" s="169"/>
      <c r="E2842" s="30"/>
      <c r="F2842" s="166"/>
    </row>
    <row r="2843" s="167" customFormat="true" ht="15" hidden="false" customHeight="false" outlineLevel="0" collapsed="false">
      <c r="A2843" s="78"/>
      <c r="B2843" s="168" t="s">
        <v>198</v>
      </c>
      <c r="C2843" s="145"/>
      <c r="D2843" s="169"/>
      <c r="E2843" s="30"/>
      <c r="F2843" s="166" t="n">
        <f aca="false">E2843*D2843</f>
        <v>0</v>
      </c>
    </row>
    <row r="2844" s="167" customFormat="true" ht="15" hidden="false" customHeight="false" outlineLevel="0" collapsed="false">
      <c r="A2844" s="78"/>
      <c r="B2844" s="168" t="s">
        <v>199</v>
      </c>
      <c r="C2844" s="145"/>
      <c r="D2844" s="169"/>
      <c r="E2844" s="30"/>
      <c r="F2844" s="166" t="n">
        <f aca="false">E2844*D2844</f>
        <v>0</v>
      </c>
    </row>
    <row r="2845" s="167" customFormat="true" ht="15" hidden="false" customHeight="false" outlineLevel="0" collapsed="false">
      <c r="A2845" s="78"/>
      <c r="B2845" s="448" t="s">
        <v>822</v>
      </c>
      <c r="C2845" s="127" t="s">
        <v>12</v>
      </c>
      <c r="D2845" s="171" t="n">
        <v>1</v>
      </c>
      <c r="E2845" s="30"/>
      <c r="F2845" s="166" t="n">
        <f aca="false">E2845*D2845</f>
        <v>0</v>
      </c>
    </row>
    <row r="2846" s="167" customFormat="true" ht="15" hidden="false" customHeight="false" outlineLevel="0" collapsed="false">
      <c r="A2846" s="78"/>
      <c r="B2846" s="172" t="s">
        <v>815</v>
      </c>
      <c r="C2846" s="143"/>
      <c r="D2846" s="165"/>
      <c r="E2846" s="30"/>
      <c r="F2846" s="166" t="n">
        <f aca="false">E2846*D2846</f>
        <v>0</v>
      </c>
    </row>
    <row r="2847" s="167" customFormat="true" ht="15" hidden="false" customHeight="false" outlineLevel="0" collapsed="false">
      <c r="A2847" s="78"/>
      <c r="B2847" s="173" t="s">
        <v>816</v>
      </c>
      <c r="C2847" s="145"/>
      <c r="D2847" s="169"/>
      <c r="E2847" s="30"/>
      <c r="F2847" s="166" t="n">
        <f aca="false">E2847*D2847</f>
        <v>0</v>
      </c>
    </row>
    <row r="2848" s="167" customFormat="true" ht="15" hidden="false" customHeight="false" outlineLevel="0" collapsed="false">
      <c r="A2848" s="78"/>
      <c r="B2848" s="174" t="s">
        <v>817</v>
      </c>
      <c r="C2848" s="175"/>
      <c r="D2848" s="176"/>
      <c r="E2848" s="30"/>
      <c r="F2848" s="166" t="n">
        <f aca="false">E2848*D2848</f>
        <v>0</v>
      </c>
    </row>
    <row r="2849" s="167" customFormat="true" ht="15" hidden="false" customHeight="false" outlineLevel="0" collapsed="false">
      <c r="A2849" s="78"/>
      <c r="B2849" s="448" t="s">
        <v>211</v>
      </c>
      <c r="C2849" s="127" t="s">
        <v>12</v>
      </c>
      <c r="D2849" s="171" t="n">
        <v>2</v>
      </c>
      <c r="E2849" s="30"/>
      <c r="F2849" s="166" t="n">
        <f aca="false">E2849*D2849</f>
        <v>0</v>
      </c>
    </row>
    <row r="2850" s="167" customFormat="true" ht="15" hidden="false" customHeight="false" outlineLevel="0" collapsed="false">
      <c r="A2850" s="78"/>
      <c r="B2850" s="172" t="s">
        <v>813</v>
      </c>
      <c r="C2850" s="143"/>
      <c r="D2850" s="165"/>
      <c r="E2850" s="30"/>
      <c r="F2850" s="166" t="n">
        <f aca="false">E2850*D2850</f>
        <v>0</v>
      </c>
    </row>
    <row r="2851" s="167" customFormat="true" ht="15" hidden="false" customHeight="false" outlineLevel="0" collapsed="false">
      <c r="A2851" s="78"/>
      <c r="B2851" s="173" t="s">
        <v>213</v>
      </c>
      <c r="C2851" s="145"/>
      <c r="D2851" s="169"/>
      <c r="E2851" s="30"/>
      <c r="F2851" s="166" t="n">
        <f aca="false">E2851*D2851</f>
        <v>0</v>
      </c>
    </row>
    <row r="2852" s="167" customFormat="true" ht="15" hidden="false" customHeight="false" outlineLevel="0" collapsed="false">
      <c r="A2852" s="78"/>
      <c r="B2852" s="174" t="s">
        <v>214</v>
      </c>
      <c r="C2852" s="175"/>
      <c r="D2852" s="176"/>
      <c r="E2852" s="30"/>
      <c r="F2852" s="166" t="n">
        <f aca="false">E2852*D2852</f>
        <v>0</v>
      </c>
    </row>
    <row r="2853" s="167" customFormat="true" ht="75" hidden="false" customHeight="false" outlineLevel="0" collapsed="false">
      <c r="A2853" s="112" t="s">
        <v>16</v>
      </c>
      <c r="B2853" s="142" t="s">
        <v>219</v>
      </c>
      <c r="C2853" s="143"/>
      <c r="D2853" s="165"/>
      <c r="E2853" s="30"/>
      <c r="F2853" s="166" t="n">
        <f aca="false">E2853*D2853</f>
        <v>0</v>
      </c>
    </row>
    <row r="2854" s="167" customFormat="true" ht="15" hidden="false" customHeight="false" outlineLevel="0" collapsed="false">
      <c r="A2854" s="178"/>
      <c r="B2854" s="179" t="s">
        <v>220</v>
      </c>
      <c r="C2854" s="127" t="s">
        <v>12</v>
      </c>
      <c r="D2854" s="171" t="n">
        <v>6</v>
      </c>
      <c r="E2854" s="30"/>
      <c r="F2854" s="166" t="n">
        <f aca="false">E2854*D2854</f>
        <v>0</v>
      </c>
    </row>
    <row r="2855" s="167" customFormat="true" ht="15" hidden="false" customHeight="false" outlineLevel="0" collapsed="false">
      <c r="A2855" s="178"/>
      <c r="B2855" s="179" t="s">
        <v>222</v>
      </c>
      <c r="C2855" s="127" t="s">
        <v>12</v>
      </c>
      <c r="D2855" s="171" t="n">
        <v>3</v>
      </c>
      <c r="E2855" s="30"/>
      <c r="F2855" s="166" t="n">
        <f aca="false">E2855*D2855</f>
        <v>0</v>
      </c>
    </row>
    <row r="2856" s="167" customFormat="true" ht="15" hidden="false" customHeight="false" outlineLevel="0" collapsed="false">
      <c r="A2856" s="178"/>
      <c r="B2856" s="180" t="s">
        <v>224</v>
      </c>
      <c r="C2856" s="127" t="s">
        <v>12</v>
      </c>
      <c r="D2856" s="176" t="n">
        <v>3</v>
      </c>
      <c r="E2856" s="30"/>
      <c r="F2856" s="166" t="n">
        <f aca="false">E2856*D2856</f>
        <v>0</v>
      </c>
    </row>
    <row r="2857" s="167" customFormat="true" ht="75" hidden="false" customHeight="false" outlineLevel="0" collapsed="false">
      <c r="A2857" s="112" t="s">
        <v>20</v>
      </c>
      <c r="B2857" s="172" t="s">
        <v>226</v>
      </c>
      <c r="C2857" s="143"/>
      <c r="D2857" s="165"/>
      <c r="E2857" s="30"/>
      <c r="F2857" s="166" t="n">
        <f aca="false">E2857*D2857</f>
        <v>0</v>
      </c>
    </row>
    <row r="2858" s="167" customFormat="true" ht="61.45" hidden="false" customHeight="false" outlineLevel="0" collapsed="false">
      <c r="A2858" s="78"/>
      <c r="B2858" s="174" t="s">
        <v>826</v>
      </c>
      <c r="C2858" s="175"/>
      <c r="D2858" s="176"/>
      <c r="E2858" s="30"/>
      <c r="F2858" s="166" t="n">
        <f aca="false">E2858*D2858</f>
        <v>0</v>
      </c>
    </row>
    <row r="2859" s="167" customFormat="true" ht="15" hidden="false" customHeight="false" outlineLevel="0" collapsed="false">
      <c r="A2859" s="78"/>
      <c r="B2859" s="164" t="s">
        <v>228</v>
      </c>
      <c r="C2859" s="143" t="s">
        <v>12</v>
      </c>
      <c r="D2859" s="165" t="n">
        <v>3</v>
      </c>
      <c r="E2859" s="30"/>
      <c r="F2859" s="166" t="n">
        <f aca="false">E2859*D2859</f>
        <v>0</v>
      </c>
    </row>
    <row r="2860" s="167" customFormat="true" ht="15" hidden="false" customHeight="false" outlineLevel="0" collapsed="false">
      <c r="A2860" s="124"/>
      <c r="B2860" s="164" t="s">
        <v>230</v>
      </c>
      <c r="C2860" s="143" t="s">
        <v>12</v>
      </c>
      <c r="D2860" s="165" t="n">
        <v>3</v>
      </c>
      <c r="E2860" s="30"/>
      <c r="F2860" s="166" t="n">
        <f aca="false">E2860*D2860</f>
        <v>0</v>
      </c>
    </row>
    <row r="2861" s="167" customFormat="true" ht="45" hidden="false" customHeight="false" outlineLevel="0" collapsed="false">
      <c r="A2861" s="112" t="s">
        <v>30</v>
      </c>
      <c r="B2861" s="164" t="s">
        <v>231</v>
      </c>
      <c r="C2861" s="143" t="s">
        <v>12</v>
      </c>
      <c r="D2861" s="165" t="n">
        <v>3</v>
      </c>
      <c r="E2861" s="30"/>
      <c r="F2861" s="166" t="n">
        <f aca="false">E2861*D2861</f>
        <v>0</v>
      </c>
    </row>
    <row r="2862" s="187" customFormat="true" ht="45" hidden="false" customHeight="false" outlineLevel="0" collapsed="false">
      <c r="A2862" s="182" t="s">
        <v>79</v>
      </c>
      <c r="B2862" s="183" t="s">
        <v>233</v>
      </c>
      <c r="C2862" s="184"/>
      <c r="D2862" s="184"/>
      <c r="E2862" s="185"/>
      <c r="F2862" s="186" t="n">
        <f aca="false">ROUND(D2862*E2862,2)</f>
        <v>0</v>
      </c>
    </row>
    <row r="2863" s="187" customFormat="true" ht="30" hidden="false" customHeight="false" outlineLevel="0" collapsed="false">
      <c r="A2863" s="188"/>
      <c r="B2863" s="183" t="s">
        <v>234</v>
      </c>
      <c r="C2863" s="184"/>
      <c r="D2863" s="184"/>
      <c r="E2863" s="185"/>
      <c r="F2863" s="186" t="n">
        <f aca="false">ROUND(D2863*E2863,2)</f>
        <v>0</v>
      </c>
    </row>
    <row r="2864" s="187" customFormat="true" ht="16.5" hidden="false" customHeight="false" outlineLevel="0" collapsed="false">
      <c r="A2864" s="188"/>
      <c r="B2864" s="183" t="s">
        <v>235</v>
      </c>
      <c r="C2864" s="184"/>
      <c r="D2864" s="184"/>
      <c r="E2864" s="185"/>
      <c r="F2864" s="186" t="n">
        <f aca="false">ROUND(D2864*E2864,2)</f>
        <v>0</v>
      </c>
    </row>
    <row r="2865" s="187" customFormat="true" ht="16.5" hidden="false" customHeight="false" outlineLevel="0" collapsed="false">
      <c r="A2865" s="188"/>
      <c r="B2865" s="183" t="s">
        <v>236</v>
      </c>
      <c r="C2865" s="184"/>
      <c r="D2865" s="184"/>
      <c r="E2865" s="185"/>
      <c r="F2865" s="186" t="n">
        <f aca="false">ROUND(D2865*E2865,2)</f>
        <v>0</v>
      </c>
    </row>
    <row r="2866" s="187" customFormat="true" ht="30" hidden="false" customHeight="false" outlineLevel="0" collapsed="false">
      <c r="A2866" s="188"/>
      <c r="B2866" s="183" t="s">
        <v>237</v>
      </c>
      <c r="C2866" s="184"/>
      <c r="D2866" s="184"/>
      <c r="E2866" s="185"/>
      <c r="F2866" s="186" t="n">
        <f aca="false">ROUND(D2866*E2866,2)</f>
        <v>0</v>
      </c>
    </row>
    <row r="2867" s="187" customFormat="true" ht="16.5" hidden="false" customHeight="false" outlineLevel="0" collapsed="false">
      <c r="A2867" s="188"/>
      <c r="B2867" s="183" t="s">
        <v>238</v>
      </c>
      <c r="C2867" s="184"/>
      <c r="D2867" s="184"/>
      <c r="E2867" s="185"/>
      <c r="F2867" s="186" t="n">
        <f aca="false">ROUND(D2867*E2867,2)</f>
        <v>0</v>
      </c>
    </row>
    <row r="2868" s="167" customFormat="true" ht="46.5" hidden="false" customHeight="false" outlineLevel="0" collapsed="false">
      <c r="A2868" s="612"/>
      <c r="B2868" s="183" t="s">
        <v>827</v>
      </c>
      <c r="C2868" s="184" t="s">
        <v>240</v>
      </c>
      <c r="D2868" s="184" t="n">
        <v>3</v>
      </c>
      <c r="E2868" s="185"/>
      <c r="F2868" s="186" t="n">
        <f aca="false">E2868*D2868</f>
        <v>0</v>
      </c>
    </row>
    <row r="2869" s="167" customFormat="true" ht="30" hidden="false" customHeight="false" outlineLevel="0" collapsed="false">
      <c r="A2869" s="27" t="s">
        <v>32</v>
      </c>
      <c r="B2869" s="193" t="s">
        <v>245</v>
      </c>
      <c r="C2869" s="191" t="s">
        <v>240</v>
      </c>
      <c r="D2869" s="171" t="n">
        <v>1</v>
      </c>
      <c r="E2869" s="30"/>
      <c r="F2869" s="166" t="n">
        <f aca="false">E2869*D2869</f>
        <v>0</v>
      </c>
    </row>
    <row r="2870" s="167" customFormat="true" ht="45" hidden="false" customHeight="false" outlineLevel="0" collapsed="false">
      <c r="A2870" s="27" t="s">
        <v>34</v>
      </c>
      <c r="B2870" s="193" t="s">
        <v>247</v>
      </c>
      <c r="C2870" s="191" t="s">
        <v>240</v>
      </c>
      <c r="D2870" s="171" t="n">
        <v>1</v>
      </c>
      <c r="E2870" s="30"/>
      <c r="F2870" s="166" t="n">
        <f aca="false">E2870*D2870</f>
        <v>0</v>
      </c>
    </row>
    <row r="2871" s="167" customFormat="true" ht="30" hidden="false" customHeight="false" outlineLevel="0" collapsed="false">
      <c r="A2871" s="27" t="s">
        <v>53</v>
      </c>
      <c r="B2871" s="193" t="s">
        <v>249</v>
      </c>
      <c r="C2871" s="191" t="s">
        <v>240</v>
      </c>
      <c r="D2871" s="171" t="n">
        <v>1</v>
      </c>
      <c r="E2871" s="30"/>
      <c r="F2871" s="166" t="n">
        <f aca="false">E2871*D2871</f>
        <v>0</v>
      </c>
    </row>
    <row r="2872" s="167" customFormat="true" ht="30" hidden="false" customHeight="false" outlineLevel="0" collapsed="false">
      <c r="A2872" s="112" t="s">
        <v>493</v>
      </c>
      <c r="B2872" s="614" t="s">
        <v>251</v>
      </c>
      <c r="C2872" s="143"/>
      <c r="D2872" s="165"/>
      <c r="E2872" s="30"/>
      <c r="F2872" s="166" t="n">
        <f aca="false">E2872*D2872</f>
        <v>0</v>
      </c>
    </row>
    <row r="2873" s="167" customFormat="true" ht="15" hidden="false" customHeight="false" outlineLevel="0" collapsed="false">
      <c r="A2873" s="78"/>
      <c r="B2873" s="194" t="s">
        <v>1107</v>
      </c>
      <c r="C2873" s="195"/>
      <c r="D2873" s="195"/>
      <c r="E2873" s="30"/>
      <c r="F2873" s="166" t="n">
        <f aca="false">E2873*D2873</f>
        <v>0</v>
      </c>
    </row>
    <row r="2874" s="167" customFormat="true" ht="15" hidden="false" customHeight="false" outlineLevel="0" collapsed="false">
      <c r="A2874" s="78"/>
      <c r="B2874" s="194" t="s">
        <v>1108</v>
      </c>
      <c r="C2874" s="195"/>
      <c r="D2874" s="195"/>
      <c r="E2874" s="30"/>
      <c r="F2874" s="166" t="n">
        <f aca="false">E2874*D2874</f>
        <v>0</v>
      </c>
    </row>
    <row r="2875" s="167" customFormat="true" ht="15" hidden="false" customHeight="false" outlineLevel="0" collapsed="false">
      <c r="A2875" s="78"/>
      <c r="B2875" s="196" t="s">
        <v>1109</v>
      </c>
      <c r="C2875" s="197"/>
      <c r="D2875" s="197"/>
      <c r="E2875" s="30"/>
      <c r="F2875" s="166" t="n">
        <f aca="false">E2875*D2875</f>
        <v>0</v>
      </c>
    </row>
    <row r="2876" s="167" customFormat="true" ht="15" hidden="false" customHeight="false" outlineLevel="0" collapsed="false">
      <c r="A2876" s="124"/>
      <c r="B2876" s="198"/>
      <c r="C2876" s="191" t="s">
        <v>240</v>
      </c>
      <c r="D2876" s="191" t="n">
        <v>1</v>
      </c>
      <c r="E2876" s="30"/>
      <c r="F2876" s="166" t="n">
        <f aca="false">E2876*D2876</f>
        <v>0</v>
      </c>
    </row>
    <row r="2877" s="167" customFormat="true" ht="30.75" hidden="false" customHeight="false" outlineLevel="0" collapsed="false">
      <c r="A2877" s="112" t="s">
        <v>495</v>
      </c>
      <c r="B2877" s="189" t="s">
        <v>256</v>
      </c>
      <c r="C2877" s="37" t="s">
        <v>117</v>
      </c>
      <c r="D2877" s="165" t="n">
        <v>1</v>
      </c>
      <c r="E2877" s="39"/>
      <c r="F2877" s="199" t="n">
        <f aca="false">E2877*D2877</f>
        <v>0</v>
      </c>
    </row>
    <row r="2878" s="206" customFormat="true" ht="15.75" hidden="false" customHeight="false" outlineLevel="0" collapsed="false">
      <c r="A2878" s="200"/>
      <c r="B2878" s="498" t="s">
        <v>37</v>
      </c>
      <c r="C2878" s="769"/>
      <c r="D2878" s="770"/>
      <c r="E2878" s="685"/>
      <c r="F2878" s="205" t="n">
        <f aca="false">SUM(F2836:F2877)</f>
        <v>0</v>
      </c>
    </row>
    <row r="2879" s="52" customFormat="true" ht="15.75" hidden="false" customHeight="false" outlineLevel="0" collapsed="false">
      <c r="A2879" s="375"/>
      <c r="B2879" s="168"/>
      <c r="C2879" s="51"/>
      <c r="D2879" s="376"/>
      <c r="E2879" s="407"/>
      <c r="F2879" s="108"/>
    </row>
    <row r="2880" s="52" customFormat="true" ht="31.5" hidden="false" customHeight="false" outlineLevel="0" collapsed="false">
      <c r="A2880" s="379" t="s">
        <v>2</v>
      </c>
      <c r="B2880" s="380" t="s">
        <v>3</v>
      </c>
      <c r="C2880" s="381" t="s">
        <v>4</v>
      </c>
      <c r="D2880" s="382" t="s">
        <v>5</v>
      </c>
      <c r="E2880" s="383" t="s">
        <v>6</v>
      </c>
      <c r="F2880" s="384" t="s">
        <v>7</v>
      </c>
    </row>
    <row r="2881" s="52" customFormat="true" ht="15.75" hidden="false" customHeight="false" outlineLevel="0" collapsed="false">
      <c r="A2881" s="385"/>
      <c r="B2881" s="386" t="s">
        <v>1110</v>
      </c>
      <c r="C2881" s="386"/>
      <c r="D2881" s="387"/>
      <c r="E2881" s="764"/>
      <c r="F2881" s="389"/>
    </row>
    <row r="2882" s="167" customFormat="true" ht="30" hidden="false" customHeight="false" outlineLevel="0" collapsed="false">
      <c r="A2882" s="112" t="s">
        <v>32</v>
      </c>
      <c r="B2882" s="641" t="s">
        <v>251</v>
      </c>
      <c r="C2882" s="303"/>
      <c r="D2882" s="171"/>
      <c r="E2882" s="30"/>
      <c r="F2882" s="166" t="n">
        <f aca="false">E2882*D2882</f>
        <v>0</v>
      </c>
    </row>
    <row r="2883" s="167" customFormat="true" ht="15" hidden="false" customHeight="false" outlineLevel="0" collapsed="false">
      <c r="A2883" s="124"/>
      <c r="B2883" s="641" t="s">
        <v>1111</v>
      </c>
      <c r="C2883" s="303" t="s">
        <v>12</v>
      </c>
      <c r="D2883" s="171" t="n">
        <v>1</v>
      </c>
      <c r="E2883" s="30"/>
      <c r="F2883" s="166" t="n">
        <f aca="false">E2883*D2883</f>
        <v>0</v>
      </c>
    </row>
    <row r="2884" s="167" customFormat="true" ht="30.75" hidden="false" customHeight="false" outlineLevel="0" collapsed="false">
      <c r="A2884" s="112" t="s">
        <v>53</v>
      </c>
      <c r="B2884" s="164" t="s">
        <v>256</v>
      </c>
      <c r="C2884" s="143" t="s">
        <v>701</v>
      </c>
      <c r="D2884" s="165" t="n">
        <v>1</v>
      </c>
      <c r="E2884" s="39"/>
      <c r="F2884" s="199" t="n">
        <f aca="false">E2884*D2884</f>
        <v>0</v>
      </c>
    </row>
    <row r="2885" s="206" customFormat="true" ht="15.75" hidden="false" customHeight="false" outlineLevel="0" collapsed="false">
      <c r="A2885" s="200"/>
      <c r="B2885" s="498" t="s">
        <v>37</v>
      </c>
      <c r="C2885" s="769"/>
      <c r="D2885" s="770"/>
      <c r="E2885" s="685"/>
      <c r="F2885" s="205" t="n">
        <f aca="false">SUM(F2882:F2884)</f>
        <v>0</v>
      </c>
    </row>
    <row r="2886" s="52" customFormat="true" ht="15.75" hidden="false" customHeight="false" outlineLevel="0" collapsed="false">
      <c r="A2886" s="375"/>
      <c r="B2886" s="168"/>
      <c r="C2886" s="51"/>
      <c r="D2886" s="376"/>
      <c r="E2886" s="407"/>
      <c r="F2886" s="108"/>
    </row>
    <row r="2887" s="52" customFormat="true" ht="31.5" hidden="false" customHeight="false" outlineLevel="0" collapsed="false">
      <c r="A2887" s="379" t="s">
        <v>2</v>
      </c>
      <c r="B2887" s="380" t="s">
        <v>3</v>
      </c>
      <c r="C2887" s="381" t="s">
        <v>4</v>
      </c>
      <c r="D2887" s="382" t="s">
        <v>5</v>
      </c>
      <c r="E2887" s="383" t="s">
        <v>6</v>
      </c>
      <c r="F2887" s="384" t="s">
        <v>7</v>
      </c>
    </row>
    <row r="2888" s="52" customFormat="true" ht="15.75" hidden="false" customHeight="false" outlineLevel="0" collapsed="false">
      <c r="A2888" s="385"/>
      <c r="B2888" s="386" t="s">
        <v>1112</v>
      </c>
      <c r="C2888" s="386"/>
      <c r="D2888" s="387"/>
      <c r="E2888" s="764"/>
      <c r="F2888" s="389"/>
    </row>
    <row r="2889" s="167" customFormat="true" ht="30" hidden="false" customHeight="false" outlineLevel="0" collapsed="false">
      <c r="A2889" s="124"/>
      <c r="B2889" s="317" t="s">
        <v>420</v>
      </c>
      <c r="C2889" s="318"/>
      <c r="D2889" s="319"/>
      <c r="E2889" s="320"/>
      <c r="F2889" s="321"/>
    </row>
    <row r="2890" s="167" customFormat="true" ht="15" hidden="false" customHeight="false" outlineLevel="0" collapsed="false">
      <c r="A2890" s="112"/>
      <c r="B2890" s="322"/>
      <c r="C2890" s="323"/>
      <c r="D2890" s="324"/>
      <c r="E2890" s="315"/>
      <c r="F2890" s="316"/>
    </row>
    <row r="2891" s="167" customFormat="true" ht="15" hidden="false" customHeight="false" outlineLevel="0" collapsed="false">
      <c r="A2891" s="124" t="s">
        <v>9</v>
      </c>
      <c r="B2891" s="325" t="s">
        <v>421</v>
      </c>
      <c r="C2891" s="326"/>
      <c r="D2891" s="327"/>
      <c r="E2891" s="320"/>
      <c r="F2891" s="321"/>
    </row>
    <row r="2892" s="167" customFormat="true" ht="90" hidden="false" customHeight="false" outlineLevel="0" collapsed="false">
      <c r="A2892" s="112"/>
      <c r="B2892" s="328" t="s">
        <v>422</v>
      </c>
      <c r="C2892" s="329"/>
      <c r="D2892" s="330"/>
      <c r="E2892" s="30"/>
      <c r="F2892" s="166" t="n">
        <f aca="false">E2892*D2892</f>
        <v>0</v>
      </c>
    </row>
    <row r="2893" s="167" customFormat="true" ht="45" hidden="false" customHeight="false" outlineLevel="0" collapsed="false">
      <c r="A2893" s="78"/>
      <c r="B2893" s="331" t="s">
        <v>423</v>
      </c>
      <c r="C2893" s="332"/>
      <c r="D2893" s="333"/>
      <c r="E2893" s="30"/>
      <c r="F2893" s="166" t="n">
        <f aca="false">E2893*D2893</f>
        <v>0</v>
      </c>
    </row>
    <row r="2894" s="167" customFormat="true" ht="45" hidden="false" customHeight="false" outlineLevel="0" collapsed="false">
      <c r="A2894" s="78"/>
      <c r="B2894" s="334" t="s">
        <v>424</v>
      </c>
      <c r="C2894" s="326"/>
      <c r="D2894" s="327"/>
      <c r="E2894" s="30"/>
      <c r="F2894" s="166" t="n">
        <f aca="false">E2894*D2894</f>
        <v>0</v>
      </c>
    </row>
    <row r="2895" s="167" customFormat="true" ht="15" hidden="false" customHeight="false" outlineLevel="0" collapsed="false">
      <c r="A2895" s="124"/>
      <c r="B2895" s="335"/>
      <c r="C2895" s="336" t="s">
        <v>240</v>
      </c>
      <c r="D2895" s="337" t="n">
        <v>1</v>
      </c>
      <c r="E2895" s="30"/>
      <c r="F2895" s="166" t="n">
        <f aca="false">E2895*D2895</f>
        <v>0</v>
      </c>
    </row>
    <row r="2896" s="167" customFormat="true" ht="15" hidden="false" customHeight="false" outlineLevel="0" collapsed="false">
      <c r="A2896" s="124" t="s">
        <v>16</v>
      </c>
      <c r="B2896" s="680" t="s">
        <v>425</v>
      </c>
      <c r="C2896" s="332"/>
      <c r="D2896" s="333"/>
      <c r="E2896" s="30"/>
      <c r="F2896" s="166" t="n">
        <f aca="false">E2896*D2896</f>
        <v>0</v>
      </c>
    </row>
    <row r="2897" s="167" customFormat="true" ht="75" hidden="false" customHeight="false" outlineLevel="0" collapsed="false">
      <c r="A2897" s="112"/>
      <c r="B2897" s="328" t="s">
        <v>426</v>
      </c>
      <c r="C2897" s="329"/>
      <c r="D2897" s="330"/>
      <c r="E2897" s="30"/>
      <c r="F2897" s="166" t="n">
        <f aca="false">E2897*D2897</f>
        <v>0</v>
      </c>
    </row>
    <row r="2898" s="167" customFormat="true" ht="60" hidden="false" customHeight="false" outlineLevel="0" collapsed="false">
      <c r="A2898" s="78"/>
      <c r="B2898" s="331" t="s">
        <v>427</v>
      </c>
      <c r="C2898" s="332"/>
      <c r="D2898" s="333"/>
      <c r="E2898" s="30"/>
      <c r="F2898" s="166" t="n">
        <f aca="false">E2898*D2898</f>
        <v>0</v>
      </c>
    </row>
    <row r="2899" s="167" customFormat="true" ht="30" hidden="false" customHeight="false" outlineLevel="0" collapsed="false">
      <c r="A2899" s="78"/>
      <c r="B2899" s="331" t="s">
        <v>428</v>
      </c>
      <c r="C2899" s="332"/>
      <c r="D2899" s="333"/>
      <c r="E2899" s="30"/>
      <c r="F2899" s="166" t="n">
        <f aca="false">E2899*D2899</f>
        <v>0</v>
      </c>
    </row>
    <row r="2900" s="167" customFormat="true" ht="30" hidden="false" customHeight="false" outlineLevel="0" collapsed="false">
      <c r="A2900" s="78"/>
      <c r="B2900" s="334" t="s">
        <v>429</v>
      </c>
      <c r="C2900" s="326"/>
      <c r="D2900" s="327"/>
      <c r="E2900" s="30"/>
      <c r="F2900" s="166" t="n">
        <f aca="false">E2900*D2900</f>
        <v>0</v>
      </c>
    </row>
    <row r="2901" s="167" customFormat="true" ht="15" hidden="false" customHeight="false" outlineLevel="0" collapsed="false">
      <c r="A2901" s="124"/>
      <c r="B2901" s="335"/>
      <c r="C2901" s="336" t="s">
        <v>240</v>
      </c>
      <c r="D2901" s="337" t="n">
        <v>1</v>
      </c>
      <c r="E2901" s="30"/>
      <c r="F2901" s="166" t="n">
        <f aca="false">E2901*D2901</f>
        <v>0</v>
      </c>
    </row>
    <row r="2902" s="167" customFormat="true" ht="30" hidden="false" customHeight="false" outlineLevel="0" collapsed="false">
      <c r="A2902" s="216"/>
      <c r="B2902" s="339" t="s">
        <v>430</v>
      </c>
      <c r="C2902" s="340"/>
      <c r="D2902" s="330"/>
      <c r="E2902" s="30"/>
      <c r="F2902" s="166" t="n">
        <f aca="false">E2902*D2902</f>
        <v>0</v>
      </c>
    </row>
    <row r="2903" s="167" customFormat="true" ht="15" hidden="false" customHeight="false" outlineLevel="0" collapsed="false">
      <c r="A2903" s="252"/>
      <c r="B2903" s="325"/>
      <c r="C2903" s="344"/>
      <c r="D2903" s="327"/>
      <c r="E2903" s="30"/>
      <c r="F2903" s="166" t="n">
        <f aca="false">E2903*D2903</f>
        <v>0</v>
      </c>
    </row>
    <row r="2904" s="167" customFormat="true" ht="75" hidden="false" customHeight="false" outlineLevel="0" collapsed="false">
      <c r="A2904" s="112" t="s">
        <v>20</v>
      </c>
      <c r="B2904" s="328" t="s">
        <v>431</v>
      </c>
      <c r="C2904" s="340"/>
      <c r="D2904" s="280"/>
      <c r="E2904" s="30"/>
      <c r="F2904" s="166" t="n">
        <f aca="false">E2904*D2904</f>
        <v>0</v>
      </c>
    </row>
    <row r="2905" s="167" customFormat="true" ht="60" hidden="false" customHeight="false" outlineLevel="0" collapsed="false">
      <c r="A2905" s="78"/>
      <c r="B2905" s="331" t="s">
        <v>432</v>
      </c>
      <c r="C2905" s="341"/>
      <c r="D2905" s="343"/>
      <c r="E2905" s="30"/>
      <c r="F2905" s="166" t="n">
        <f aca="false">E2905*D2905</f>
        <v>0</v>
      </c>
    </row>
    <row r="2906" s="167" customFormat="true" ht="60" hidden="false" customHeight="false" outlineLevel="0" collapsed="false">
      <c r="A2906" s="78"/>
      <c r="B2906" s="334" t="s">
        <v>433</v>
      </c>
      <c r="C2906" s="344"/>
      <c r="D2906" s="327"/>
      <c r="E2906" s="30"/>
      <c r="F2906" s="166" t="n">
        <f aca="false">E2906*D2906</f>
        <v>0</v>
      </c>
    </row>
    <row r="2907" s="167" customFormat="true" ht="15" hidden="false" customHeight="false" outlineLevel="0" collapsed="false">
      <c r="A2907" s="124"/>
      <c r="B2907" s="335"/>
      <c r="C2907" s="336" t="s">
        <v>240</v>
      </c>
      <c r="D2907" s="337" t="n">
        <v>1</v>
      </c>
      <c r="E2907" s="30"/>
      <c r="F2907" s="166" t="n">
        <f aca="false">E2907*D2907</f>
        <v>0</v>
      </c>
    </row>
    <row r="2908" s="167" customFormat="true" ht="45" hidden="false" customHeight="false" outlineLevel="0" collapsed="false">
      <c r="A2908" s="112" t="s">
        <v>30</v>
      </c>
      <c r="B2908" s="189" t="s">
        <v>434</v>
      </c>
      <c r="C2908" s="143"/>
      <c r="D2908" s="143"/>
      <c r="E2908" s="30"/>
      <c r="F2908" s="166" t="n">
        <f aca="false">E2908*D2908</f>
        <v>0</v>
      </c>
    </row>
    <row r="2909" s="167" customFormat="true" ht="25.5" hidden="false" customHeight="false" outlineLevel="0" collapsed="false">
      <c r="A2909" s="78"/>
      <c r="B2909" s="345" t="s">
        <v>435</v>
      </c>
      <c r="C2909" s="145"/>
      <c r="D2909" s="145"/>
      <c r="E2909" s="30"/>
      <c r="F2909" s="166" t="n">
        <f aca="false">E2909*D2909</f>
        <v>0</v>
      </c>
    </row>
    <row r="2910" s="167" customFormat="true" ht="15" hidden="false" customHeight="false" outlineLevel="0" collapsed="false">
      <c r="A2910" s="78"/>
      <c r="B2910" s="345" t="s">
        <v>235</v>
      </c>
      <c r="C2910" s="309"/>
      <c r="D2910" s="309"/>
      <c r="E2910" s="30"/>
      <c r="F2910" s="166" t="n">
        <f aca="false">E2910*D2910</f>
        <v>0</v>
      </c>
    </row>
    <row r="2911" s="167" customFormat="true" ht="15" hidden="false" customHeight="false" outlineLevel="0" collapsed="false">
      <c r="A2911" s="78"/>
      <c r="B2911" s="345" t="s">
        <v>236</v>
      </c>
      <c r="C2911" s="309"/>
      <c r="D2911" s="309"/>
      <c r="E2911" s="30"/>
      <c r="F2911" s="166" t="n">
        <f aca="false">E2911*D2911</f>
        <v>0</v>
      </c>
    </row>
    <row r="2912" s="167" customFormat="true" ht="25.5" hidden="false" customHeight="false" outlineLevel="0" collapsed="false">
      <c r="A2912" s="78"/>
      <c r="B2912" s="345" t="s">
        <v>237</v>
      </c>
      <c r="C2912" s="309"/>
      <c r="D2912" s="309"/>
      <c r="E2912" s="30"/>
      <c r="F2912" s="166" t="n">
        <f aca="false">E2912*D2912</f>
        <v>0</v>
      </c>
    </row>
    <row r="2913" s="167" customFormat="true" ht="15" hidden="false" customHeight="false" outlineLevel="0" collapsed="false">
      <c r="A2913" s="78"/>
      <c r="B2913" s="345" t="s">
        <v>238</v>
      </c>
      <c r="C2913" s="309"/>
      <c r="D2913" s="309"/>
      <c r="E2913" s="30"/>
      <c r="F2913" s="166" t="n">
        <f aca="false">E2913*D2913</f>
        <v>0</v>
      </c>
    </row>
    <row r="2914" s="167" customFormat="true" ht="15" hidden="false" customHeight="false" outlineLevel="0" collapsed="false">
      <c r="A2914" s="78"/>
      <c r="B2914" s="345" t="s">
        <v>1113</v>
      </c>
      <c r="C2914" s="682"/>
      <c r="D2914" s="682"/>
      <c r="E2914" s="30"/>
      <c r="F2914" s="166" t="n">
        <f aca="false">E2914*D2914</f>
        <v>0</v>
      </c>
    </row>
    <row r="2915" s="167" customFormat="true" ht="15" hidden="false" customHeight="false" outlineLevel="0" collapsed="false">
      <c r="A2915" s="78"/>
      <c r="B2915" s="345" t="s">
        <v>1114</v>
      </c>
      <c r="C2915" s="682"/>
      <c r="D2915" s="682"/>
      <c r="E2915" s="30"/>
      <c r="F2915" s="166" t="n">
        <f aca="false">E2915*D2915</f>
        <v>0</v>
      </c>
    </row>
    <row r="2916" s="167" customFormat="true" ht="15" hidden="false" customHeight="false" outlineLevel="0" collapsed="false">
      <c r="A2916" s="78"/>
      <c r="B2916" s="345" t="s">
        <v>1115</v>
      </c>
      <c r="C2916" s="682"/>
      <c r="D2916" s="682"/>
      <c r="E2916" s="30"/>
      <c r="F2916" s="166" t="n">
        <f aca="false">E2916*D2916</f>
        <v>0</v>
      </c>
    </row>
    <row r="2917" s="167" customFormat="true" ht="15" hidden="false" customHeight="false" outlineLevel="0" collapsed="false">
      <c r="A2917" s="78"/>
      <c r="B2917" s="345" t="s">
        <v>1116</v>
      </c>
      <c r="C2917" s="351"/>
      <c r="D2917" s="682"/>
      <c r="E2917" s="30"/>
      <c r="F2917" s="166" t="n">
        <f aca="false">E2917*D2917</f>
        <v>0</v>
      </c>
    </row>
    <row r="2918" s="167" customFormat="true" ht="15" hidden="false" customHeight="false" outlineLevel="0" collapsed="false">
      <c r="A2918" s="78"/>
      <c r="B2918" s="345" t="s">
        <v>1117</v>
      </c>
      <c r="C2918" s="351"/>
      <c r="D2918" s="682"/>
      <c r="E2918" s="30"/>
      <c r="F2918" s="166" t="n">
        <f aca="false">E2918*D2918</f>
        <v>0</v>
      </c>
    </row>
    <row r="2919" s="167" customFormat="true" ht="15" hidden="false" customHeight="false" outlineLevel="0" collapsed="false">
      <c r="A2919" s="78"/>
      <c r="B2919" s="345" t="s">
        <v>1118</v>
      </c>
      <c r="C2919" s="351"/>
      <c r="D2919" s="682"/>
      <c r="E2919" s="30"/>
      <c r="F2919" s="166" t="n">
        <f aca="false">E2919*D2919</f>
        <v>0</v>
      </c>
    </row>
    <row r="2920" s="167" customFormat="true" ht="50" hidden="false" customHeight="false" outlineLevel="0" collapsed="false">
      <c r="A2920" s="78"/>
      <c r="B2920" s="346" t="s">
        <v>1119</v>
      </c>
      <c r="C2920" s="277" t="s">
        <v>240</v>
      </c>
      <c r="D2920" s="127" t="n">
        <v>1</v>
      </c>
      <c r="E2920" s="30"/>
      <c r="F2920" s="166" t="n">
        <f aca="false">E2920*D2920</f>
        <v>0</v>
      </c>
    </row>
    <row r="2921" s="167" customFormat="true" ht="30" hidden="false" customHeight="false" outlineLevel="0" collapsed="false">
      <c r="A2921" s="112" t="s">
        <v>79</v>
      </c>
      <c r="B2921" s="189" t="s">
        <v>442</v>
      </c>
      <c r="C2921" s="143"/>
      <c r="D2921" s="143"/>
      <c r="E2921" s="30"/>
      <c r="F2921" s="166" t="n">
        <f aca="false">E2921*D2921</f>
        <v>0</v>
      </c>
    </row>
    <row r="2922" s="167" customFormat="true" ht="46.5" hidden="false" customHeight="false" outlineLevel="0" collapsed="false">
      <c r="A2922" s="78"/>
      <c r="B2922" s="189" t="s">
        <v>698</v>
      </c>
      <c r="C2922" s="309"/>
      <c r="D2922" s="309"/>
      <c r="E2922" s="30"/>
      <c r="F2922" s="166" t="n">
        <f aca="false">E2922*D2922</f>
        <v>0</v>
      </c>
    </row>
    <row r="2923" s="167" customFormat="true" ht="15" hidden="false" customHeight="false" outlineLevel="0" collapsed="false">
      <c r="A2923" s="78"/>
      <c r="B2923" s="348" t="s">
        <v>970</v>
      </c>
      <c r="C2923" s="309"/>
      <c r="D2923" s="309"/>
      <c r="E2923" s="30"/>
      <c r="F2923" s="166" t="n">
        <f aca="false">E2923*D2923</f>
        <v>0</v>
      </c>
    </row>
    <row r="2924" s="167" customFormat="true" ht="15" hidden="false" customHeight="false" outlineLevel="0" collapsed="false">
      <c r="A2924" s="78"/>
      <c r="B2924" s="349" t="s">
        <v>444</v>
      </c>
      <c r="C2924" s="309"/>
      <c r="D2924" s="309"/>
      <c r="E2924" s="30"/>
      <c r="F2924" s="166" t="n">
        <f aca="false">E2924*D2924</f>
        <v>0</v>
      </c>
    </row>
    <row r="2925" s="167" customFormat="true" ht="15" hidden="false" customHeight="false" outlineLevel="0" collapsed="false">
      <c r="A2925" s="78"/>
      <c r="B2925" s="348" t="s">
        <v>1120</v>
      </c>
      <c r="C2925" s="309"/>
      <c r="D2925" s="309"/>
      <c r="E2925" s="30"/>
      <c r="F2925" s="166" t="n">
        <f aca="false">E2925*D2925</f>
        <v>0</v>
      </c>
    </row>
    <row r="2926" s="167" customFormat="true" ht="15" hidden="false" customHeight="false" outlineLevel="0" collapsed="false">
      <c r="A2926" s="78"/>
      <c r="B2926" s="350" t="s">
        <v>446</v>
      </c>
      <c r="C2926" s="309"/>
      <c r="D2926" s="309"/>
      <c r="E2926" s="30"/>
      <c r="F2926" s="166" t="n">
        <f aca="false">E2926*D2926</f>
        <v>0</v>
      </c>
    </row>
    <row r="2927" s="167" customFormat="true" ht="15" hidden="false" customHeight="false" outlineLevel="0" collapsed="false">
      <c r="A2927" s="78"/>
      <c r="B2927" s="350" t="s">
        <v>447</v>
      </c>
      <c r="C2927" s="351"/>
      <c r="D2927" s="351"/>
      <c r="E2927" s="30"/>
      <c r="F2927" s="166" t="n">
        <f aca="false">E2927*D2927</f>
        <v>0</v>
      </c>
    </row>
    <row r="2928" s="167" customFormat="true" ht="15.75" hidden="false" customHeight="false" outlineLevel="0" collapsed="false">
      <c r="A2928" s="78"/>
      <c r="B2928" s="346"/>
      <c r="C2928" s="277" t="s">
        <v>240</v>
      </c>
      <c r="D2928" s="127" t="n">
        <v>1</v>
      </c>
      <c r="E2928" s="30"/>
      <c r="F2928" s="166" t="n">
        <f aca="false">E2928*D2928</f>
        <v>0</v>
      </c>
    </row>
    <row r="2929" s="167" customFormat="true" ht="105" hidden="false" customHeight="false" outlineLevel="0" collapsed="false">
      <c r="A2929" s="112" t="s">
        <v>32</v>
      </c>
      <c r="B2929" s="189" t="s">
        <v>448</v>
      </c>
      <c r="C2929" s="88"/>
      <c r="D2929" s="88"/>
      <c r="E2929" s="30"/>
      <c r="F2929" s="166" t="n">
        <f aca="false">E2929*D2929</f>
        <v>0</v>
      </c>
    </row>
    <row r="2930" s="167" customFormat="true" ht="75" hidden="false" customHeight="false" outlineLevel="0" collapsed="false">
      <c r="A2930" s="78"/>
      <c r="B2930" s="347" t="s">
        <v>449</v>
      </c>
      <c r="C2930" s="93"/>
      <c r="D2930" s="93"/>
      <c r="E2930" s="30"/>
      <c r="F2930" s="166" t="n">
        <f aca="false">E2930*D2930</f>
        <v>0</v>
      </c>
    </row>
    <row r="2931" s="167" customFormat="true" ht="30" hidden="false" customHeight="false" outlineLevel="0" collapsed="false">
      <c r="A2931" s="78"/>
      <c r="B2931" s="347" t="s">
        <v>450</v>
      </c>
      <c r="C2931" s="93"/>
      <c r="D2931" s="93"/>
      <c r="E2931" s="30"/>
      <c r="F2931" s="166" t="n">
        <f aca="false">E2931*D2931</f>
        <v>0</v>
      </c>
    </row>
    <row r="2932" s="167" customFormat="true" ht="45" hidden="false" customHeight="false" outlineLevel="0" collapsed="false">
      <c r="A2932" s="78"/>
      <c r="B2932" s="347" t="s">
        <v>451</v>
      </c>
      <c r="C2932" s="93"/>
      <c r="D2932" s="93"/>
      <c r="E2932" s="30"/>
      <c r="F2932" s="166" t="n">
        <f aca="false">E2932*D2932</f>
        <v>0</v>
      </c>
    </row>
    <row r="2933" s="167" customFormat="true" ht="90" hidden="false" customHeight="false" outlineLevel="0" collapsed="false">
      <c r="A2933" s="78"/>
      <c r="B2933" s="347" t="s">
        <v>452</v>
      </c>
      <c r="C2933" s="93"/>
      <c r="D2933" s="93"/>
      <c r="E2933" s="30"/>
      <c r="F2933" s="166" t="n">
        <f aca="false">E2933*D2933</f>
        <v>0</v>
      </c>
    </row>
    <row r="2934" s="167" customFormat="true" ht="45" hidden="false" customHeight="false" outlineLevel="0" collapsed="false">
      <c r="A2934" s="78"/>
      <c r="B2934" s="352" t="s">
        <v>453</v>
      </c>
      <c r="C2934" s="93"/>
      <c r="D2934" s="93"/>
      <c r="E2934" s="30"/>
      <c r="F2934" s="166" t="n">
        <f aca="false">E2934*D2934</f>
        <v>0</v>
      </c>
    </row>
    <row r="2935" s="167" customFormat="true" ht="15" hidden="false" customHeight="false" outlineLevel="0" collapsed="false">
      <c r="A2935" s="124"/>
      <c r="B2935" s="227"/>
      <c r="C2935" s="127" t="s">
        <v>240</v>
      </c>
      <c r="D2935" s="127" t="n">
        <v>1</v>
      </c>
      <c r="E2935" s="30"/>
      <c r="F2935" s="166" t="n">
        <f aca="false">E2935*D2935</f>
        <v>0</v>
      </c>
    </row>
    <row r="2936" s="167" customFormat="true" ht="15.75" hidden="false" customHeight="false" outlineLevel="0" collapsed="false">
      <c r="A2936" s="78"/>
      <c r="B2936" s="347"/>
      <c r="C2936" s="143"/>
      <c r="D2936" s="143"/>
      <c r="E2936" s="39"/>
      <c r="F2936" s="199" t="n">
        <f aca="false">E2936*D2936</f>
        <v>0</v>
      </c>
    </row>
    <row r="2937" s="206" customFormat="true" ht="15.75" hidden="false" customHeight="false" outlineLevel="0" collapsed="false">
      <c r="A2937" s="200"/>
      <c r="B2937" s="201" t="s">
        <v>37</v>
      </c>
      <c r="C2937" s="202"/>
      <c r="D2937" s="203"/>
      <c r="E2937" s="204"/>
      <c r="F2937" s="205" t="n">
        <f aca="false">SUM(F2892:F2936)</f>
        <v>0</v>
      </c>
    </row>
    <row r="2938" s="52" customFormat="true" ht="15.75" hidden="false" customHeight="false" outlineLevel="0" collapsed="false">
      <c r="A2938" s="375"/>
      <c r="B2938" s="168"/>
      <c r="C2938" s="51"/>
      <c r="D2938" s="376"/>
      <c r="E2938" s="407"/>
      <c r="F2938" s="108"/>
    </row>
    <row r="2939" s="52" customFormat="true" ht="31.5" hidden="false" customHeight="false" outlineLevel="0" collapsed="false">
      <c r="A2939" s="379" t="s">
        <v>2</v>
      </c>
      <c r="B2939" s="380" t="s">
        <v>3</v>
      </c>
      <c r="C2939" s="381" t="s">
        <v>4</v>
      </c>
      <c r="D2939" s="382" t="s">
        <v>5</v>
      </c>
      <c r="E2939" s="383" t="s">
        <v>6</v>
      </c>
      <c r="F2939" s="384" t="s">
        <v>7</v>
      </c>
    </row>
    <row r="2940" s="52" customFormat="true" ht="15.75" hidden="false" customHeight="false" outlineLevel="0" collapsed="false">
      <c r="A2940" s="385"/>
      <c r="B2940" s="386" t="s">
        <v>1121</v>
      </c>
      <c r="C2940" s="386"/>
      <c r="D2940" s="387"/>
      <c r="E2940" s="764"/>
      <c r="F2940" s="389"/>
    </row>
    <row r="2941" s="52" customFormat="true" ht="15" hidden="false" customHeight="false" outlineLevel="0" collapsed="false">
      <c r="A2941" s="35" t="s">
        <v>9</v>
      </c>
      <c r="B2941" s="278" t="s">
        <v>455</v>
      </c>
      <c r="C2941" s="28" t="s">
        <v>117</v>
      </c>
      <c r="D2941" s="226" t="n">
        <v>1</v>
      </c>
      <c r="E2941" s="30"/>
      <c r="F2941" s="166" t="n">
        <f aca="false">E2941*D2941</f>
        <v>0</v>
      </c>
    </row>
    <row r="2942" s="52" customFormat="true" ht="30" hidden="false" customHeight="false" outlineLevel="0" collapsed="false">
      <c r="A2942" s="35" t="s">
        <v>16</v>
      </c>
      <c r="B2942" s="278" t="s">
        <v>456</v>
      </c>
      <c r="C2942" s="28" t="s">
        <v>117</v>
      </c>
      <c r="D2942" s="226" t="n">
        <v>1</v>
      </c>
      <c r="E2942" s="30"/>
      <c r="F2942" s="166" t="n">
        <f aca="false">E2942*D2942</f>
        <v>0</v>
      </c>
    </row>
    <row r="2943" s="52" customFormat="true" ht="15" hidden="false" customHeight="false" outlineLevel="0" collapsed="false">
      <c r="A2943" s="35" t="s">
        <v>20</v>
      </c>
      <c r="B2943" s="278" t="s">
        <v>457</v>
      </c>
      <c r="C2943" s="28" t="s">
        <v>117</v>
      </c>
      <c r="D2943" s="226" t="n">
        <v>1</v>
      </c>
      <c r="E2943" s="30"/>
      <c r="F2943" s="166" t="n">
        <f aca="false">E2943*D2943</f>
        <v>0</v>
      </c>
    </row>
    <row r="2944" s="52" customFormat="true" ht="45" hidden="false" customHeight="false" outlineLevel="0" collapsed="false">
      <c r="A2944" s="35" t="s">
        <v>30</v>
      </c>
      <c r="B2944" s="278" t="s">
        <v>458</v>
      </c>
      <c r="C2944" s="28" t="s">
        <v>117</v>
      </c>
      <c r="D2944" s="226" t="n">
        <v>1</v>
      </c>
      <c r="E2944" s="30"/>
      <c r="F2944" s="166" t="n">
        <f aca="false">E2944*D2944</f>
        <v>0</v>
      </c>
    </row>
    <row r="2945" s="52" customFormat="true" ht="30" hidden="false" customHeight="false" outlineLevel="0" collapsed="false">
      <c r="A2945" s="35" t="s">
        <v>79</v>
      </c>
      <c r="B2945" s="278" t="s">
        <v>459</v>
      </c>
      <c r="C2945" s="28" t="s">
        <v>117</v>
      </c>
      <c r="D2945" s="226" t="n">
        <v>1</v>
      </c>
      <c r="E2945" s="30"/>
      <c r="F2945" s="166" t="n">
        <f aca="false">E2945*D2945</f>
        <v>0</v>
      </c>
    </row>
    <row r="2946" s="52" customFormat="true" ht="45" hidden="false" customHeight="false" outlineLevel="0" collapsed="false">
      <c r="A2946" s="35" t="s">
        <v>32</v>
      </c>
      <c r="B2946" s="278" t="s">
        <v>460</v>
      </c>
      <c r="C2946" s="28" t="s">
        <v>117</v>
      </c>
      <c r="D2946" s="226" t="n">
        <v>1</v>
      </c>
      <c r="E2946" s="30"/>
      <c r="F2946" s="166" t="n">
        <f aca="false">E2946*D2946</f>
        <v>0</v>
      </c>
    </row>
    <row r="2947" s="52" customFormat="true" ht="30" hidden="false" customHeight="false" outlineLevel="0" collapsed="false">
      <c r="A2947" s="35" t="s">
        <v>34</v>
      </c>
      <c r="B2947" s="227" t="s">
        <v>461</v>
      </c>
      <c r="C2947" s="41" t="s">
        <v>117</v>
      </c>
      <c r="D2947" s="228" t="n">
        <v>1</v>
      </c>
      <c r="E2947" s="30"/>
      <c r="F2947" s="166" t="n">
        <f aca="false">E2947*D2947</f>
        <v>0</v>
      </c>
    </row>
    <row r="2948" s="52" customFormat="true" ht="30.75" hidden="false" customHeight="false" outlineLevel="0" collapsed="false">
      <c r="A2948" s="26" t="s">
        <v>53</v>
      </c>
      <c r="B2948" s="189" t="s">
        <v>462</v>
      </c>
      <c r="C2948" s="37" t="s">
        <v>117</v>
      </c>
      <c r="D2948" s="355" t="n">
        <v>1</v>
      </c>
      <c r="E2948" s="39"/>
      <c r="F2948" s="199" t="n">
        <f aca="false">E2948*D2948</f>
        <v>0</v>
      </c>
    </row>
    <row r="2949" s="206" customFormat="true" ht="15.75" hidden="false" customHeight="false" outlineLevel="0" collapsed="false">
      <c r="A2949" s="200"/>
      <c r="B2949" s="498" t="s">
        <v>37</v>
      </c>
      <c r="C2949" s="769"/>
      <c r="D2949" s="770"/>
      <c r="E2949" s="771"/>
      <c r="F2949" s="686" t="n">
        <f aca="false">SUM(F2941:F2948)</f>
        <v>0</v>
      </c>
    </row>
    <row r="2950" s="52" customFormat="true" ht="15.75" hidden="false" customHeight="false" outlineLevel="0" collapsed="false">
      <c r="A2950" s="375"/>
      <c r="B2950" s="168"/>
      <c r="C2950" s="51"/>
      <c r="D2950" s="376"/>
      <c r="E2950" s="407"/>
      <c r="F2950" s="108"/>
    </row>
    <row r="2951" customFormat="false" ht="31.5" hidden="false" customHeight="false" outlineLevel="0" collapsed="false">
      <c r="A2951" s="379" t="s">
        <v>2</v>
      </c>
      <c r="B2951" s="380" t="s">
        <v>972</v>
      </c>
      <c r="C2951" s="380"/>
      <c r="D2951" s="380"/>
      <c r="E2951" s="380"/>
      <c r="F2951" s="384" t="s">
        <v>7</v>
      </c>
    </row>
    <row r="2952" customFormat="false" ht="15.75" hidden="false" customHeight="false" outlineLevel="0" collapsed="false">
      <c r="A2952" s="385"/>
      <c r="B2952" s="386"/>
      <c r="C2952" s="411"/>
      <c r="D2952" s="412"/>
      <c r="E2952" s="747"/>
      <c r="F2952" s="414"/>
    </row>
    <row r="2953" customFormat="false" ht="15" hidden="false" customHeight="false" outlineLevel="0" collapsed="false">
      <c r="A2953" s="772" t="s">
        <v>9</v>
      </c>
      <c r="B2953" s="136" t="s">
        <v>973</v>
      </c>
      <c r="C2953" s="745"/>
      <c r="D2953" s="773"/>
      <c r="E2953" s="774"/>
      <c r="F2953" s="774" t="n">
        <f aca="false">F2739</f>
        <v>0</v>
      </c>
    </row>
    <row r="2954" customFormat="false" ht="15" hidden="false" customHeight="false" outlineLevel="0" collapsed="false">
      <c r="A2954" s="27" t="s">
        <v>16</v>
      </c>
      <c r="B2954" s="117" t="s">
        <v>974</v>
      </c>
      <c r="C2954" s="620"/>
      <c r="D2954" s="620"/>
      <c r="E2954" s="775"/>
      <c r="F2954" s="776" t="n">
        <f aca="false">F2832</f>
        <v>0</v>
      </c>
    </row>
    <row r="2955" customFormat="false" ht="15" hidden="false" customHeight="false" outlineLevel="0" collapsed="false">
      <c r="A2955" s="35" t="s">
        <v>20</v>
      </c>
      <c r="B2955" s="95" t="s">
        <v>976</v>
      </c>
      <c r="C2955" s="105"/>
      <c r="D2955" s="105"/>
      <c r="E2955" s="751"/>
      <c r="F2955" s="404" t="n">
        <f aca="false">F2878</f>
        <v>0</v>
      </c>
    </row>
    <row r="2956" customFormat="false" ht="15" hidden="false" customHeight="false" outlineLevel="0" collapsed="false">
      <c r="A2956" s="35" t="s">
        <v>30</v>
      </c>
      <c r="B2956" s="117" t="s">
        <v>1122</v>
      </c>
      <c r="C2956" s="105"/>
      <c r="D2956" s="105"/>
      <c r="E2956" s="751"/>
      <c r="F2956" s="404" t="n">
        <f aca="false">F2885</f>
        <v>0</v>
      </c>
    </row>
    <row r="2957" customFormat="false" ht="15" hidden="false" customHeight="false" outlineLevel="0" collapsed="false">
      <c r="A2957" s="35" t="s">
        <v>79</v>
      </c>
      <c r="B2957" s="117" t="s">
        <v>468</v>
      </c>
      <c r="C2957" s="105"/>
      <c r="D2957" s="105"/>
      <c r="E2957" s="751"/>
      <c r="F2957" s="404" t="n">
        <f aca="false">F2937</f>
        <v>0</v>
      </c>
    </row>
    <row r="2958" customFormat="false" ht="15" hidden="false" customHeight="false" outlineLevel="0" collapsed="false">
      <c r="A2958" s="35" t="s">
        <v>32</v>
      </c>
      <c r="B2958" s="117" t="s">
        <v>470</v>
      </c>
      <c r="C2958" s="105"/>
      <c r="D2958" s="105"/>
      <c r="E2958" s="751"/>
      <c r="F2958" s="404" t="n">
        <f aca="false">F2949</f>
        <v>0</v>
      </c>
    </row>
    <row r="2959" customFormat="false" ht="15" hidden="false" customHeight="false" outlineLevel="0" collapsed="false">
      <c r="A2959" s="754"/>
      <c r="B2959" s="755"/>
      <c r="C2959" s="756"/>
      <c r="D2959" s="756"/>
      <c r="E2959" s="757"/>
      <c r="F2959" s="149"/>
    </row>
    <row r="2960" customFormat="false" ht="15" hidden="false" customHeight="false" outlineLevel="0" collapsed="false">
      <c r="A2960" s="758"/>
      <c r="B2960" s="753" t="s">
        <v>475</v>
      </c>
      <c r="C2960" s="750"/>
      <c r="D2960" s="750"/>
      <c r="E2960" s="751"/>
      <c r="F2960" s="752" t="n">
        <f aca="false">SUM(F2953:F2959)</f>
        <v>0</v>
      </c>
    </row>
    <row r="2961" customFormat="false" ht="15.75" hidden="false" customHeight="false" outlineLevel="0" collapsed="false">
      <c r="B2961" s="356"/>
      <c r="C2961" s="357"/>
      <c r="D2961" s="356"/>
      <c r="E2961" s="358"/>
      <c r="F2961" s="359"/>
    </row>
    <row r="2962" customFormat="false" ht="30.75" hidden="false" customHeight="false" outlineLevel="0" collapsed="false">
      <c r="A2962" s="18" t="s">
        <v>2</v>
      </c>
      <c r="B2962" s="19" t="s">
        <v>3</v>
      </c>
      <c r="C2962" s="20" t="s">
        <v>4</v>
      </c>
      <c r="D2962" s="21" t="s">
        <v>5</v>
      </c>
      <c r="E2962" s="22" t="s">
        <v>6</v>
      </c>
      <c r="F2962" s="23" t="s">
        <v>7</v>
      </c>
    </row>
    <row r="2963" customFormat="false" ht="15" hidden="false" customHeight="false" outlineLevel="0" collapsed="false">
      <c r="A2963" s="692" t="s">
        <v>1123</v>
      </c>
      <c r="B2963" s="692"/>
      <c r="C2963" s="692"/>
      <c r="D2963" s="692"/>
      <c r="E2963" s="692"/>
      <c r="F2963" s="692"/>
    </row>
    <row r="2964" customFormat="false" ht="15" hidden="false" customHeight="false" outlineLevel="0" collapsed="false">
      <c r="B2964" s="356"/>
      <c r="C2964" s="357"/>
      <c r="D2964" s="356"/>
      <c r="E2964" s="358"/>
      <c r="F2964" s="359"/>
    </row>
    <row r="2965" customFormat="false" ht="18.75" hidden="false" customHeight="false" outlineLevel="0" collapsed="false">
      <c r="A2965" s="362" t="s">
        <v>9</v>
      </c>
      <c r="B2965" s="364" t="s">
        <v>472</v>
      </c>
      <c r="C2965" s="357"/>
      <c r="D2965" s="356"/>
      <c r="E2965" s="101" t="n">
        <f aca="false">F2592</f>
        <v>0</v>
      </c>
      <c r="F2965" s="101"/>
    </row>
    <row r="2966" customFormat="false" ht="18.75" hidden="false" customHeight="false" outlineLevel="0" collapsed="false">
      <c r="A2966" s="362"/>
      <c r="B2966" s="363"/>
      <c r="C2966" s="365"/>
      <c r="D2966" s="366"/>
      <c r="E2966" s="107"/>
      <c r="F2966" s="108"/>
    </row>
    <row r="2967" customFormat="false" ht="18.75" hidden="false" customHeight="false" outlineLevel="0" collapsed="false">
      <c r="A2967" s="362" t="s">
        <v>16</v>
      </c>
      <c r="B2967" s="367" t="s">
        <v>473</v>
      </c>
      <c r="C2967" s="365"/>
      <c r="D2967" s="354"/>
      <c r="E2967" s="101" t="n">
        <f aca="false">F2609</f>
        <v>0</v>
      </c>
      <c r="F2967" s="101"/>
    </row>
    <row r="2968" customFormat="false" ht="18.75" hidden="false" customHeight="false" outlineLevel="0" collapsed="false">
      <c r="A2968" s="362"/>
      <c r="B2968" s="367"/>
      <c r="C2968" s="365"/>
      <c r="D2968" s="354"/>
      <c r="E2968" s="107"/>
      <c r="F2968" s="108"/>
    </row>
    <row r="2969" s="52" customFormat="true" ht="18.75" hidden="false" customHeight="false" outlineLevel="0" collapsed="false">
      <c r="A2969" s="362" t="s">
        <v>148</v>
      </c>
      <c r="B2969" s="368" t="s">
        <v>474</v>
      </c>
      <c r="C2969" s="168"/>
      <c r="D2969" s="51"/>
      <c r="E2969" s="107" t="n">
        <f aca="false">F2960</f>
        <v>0</v>
      </c>
      <c r="F2969" s="107"/>
    </row>
    <row r="2970" s="52" customFormat="true" ht="15" hidden="false" customHeight="false" outlineLevel="0" collapsed="false">
      <c r="A2970" s="8"/>
      <c r="B2970" s="369"/>
      <c r="C2970" s="168"/>
      <c r="D2970" s="51"/>
      <c r="E2970" s="107"/>
      <c r="F2970" s="108"/>
    </row>
    <row r="2971" s="52" customFormat="true" ht="18.75" hidden="false" customHeight="false" outlineLevel="0" collapsed="false">
      <c r="A2971" s="8"/>
      <c r="B2971" s="368" t="s">
        <v>475</v>
      </c>
      <c r="C2971" s="168"/>
      <c r="D2971" s="51"/>
      <c r="E2971" s="101" t="n">
        <f aca="false">E2965+E2967+E2969</f>
        <v>0</v>
      </c>
      <c r="F2971" s="101"/>
    </row>
    <row r="2972" s="52" customFormat="true" ht="15" hidden="false" customHeight="false" outlineLevel="0" collapsed="false">
      <c r="A2972" s="8"/>
      <c r="B2972" s="369"/>
      <c r="C2972" s="168"/>
      <c r="D2972" s="51"/>
      <c r="E2972" s="107"/>
      <c r="F2972" s="108"/>
    </row>
    <row r="2973" s="52" customFormat="true" ht="15" hidden="false" customHeight="false" outlineLevel="0" collapsed="false">
      <c r="A2973" s="375"/>
      <c r="B2973" s="168"/>
      <c r="C2973" s="51"/>
      <c r="D2973" s="376"/>
      <c r="E2973" s="407"/>
      <c r="F2973" s="108"/>
    </row>
    <row r="2974" s="740" customFormat="true" ht="15.75" hidden="false" customHeight="false" outlineLevel="0" collapsed="false">
      <c r="A2974" s="738" t="s">
        <v>1124</v>
      </c>
      <c r="B2974" s="372"/>
      <c r="C2974" s="372"/>
      <c r="D2974" s="372"/>
      <c r="E2974" s="728"/>
      <c r="F2974" s="729"/>
    </row>
    <row r="2975" customFormat="false" ht="15" hidden="false" customHeight="false" outlineLevel="0" collapsed="false">
      <c r="A2975" s="373"/>
      <c r="B2975" s="3"/>
      <c r="C2975" s="3"/>
      <c r="D2975" s="3"/>
      <c r="E2975" s="5"/>
      <c r="F2975" s="6"/>
    </row>
    <row r="2976" customFormat="false" ht="15" hidden="false" customHeight="false" outlineLevel="0" collapsed="false">
      <c r="A2976" s="777"/>
      <c r="B2976" s="3"/>
      <c r="C2976" s="3"/>
      <c r="D2976" s="3"/>
      <c r="E2976" s="5"/>
      <c r="F2976" s="6"/>
    </row>
    <row r="2977" s="52" customFormat="true" ht="15" hidden="false" customHeight="false" outlineLevel="0" collapsed="false">
      <c r="A2977" s="375"/>
      <c r="B2977" s="168"/>
      <c r="C2977" s="51"/>
      <c r="D2977" s="376"/>
      <c r="E2977" s="107"/>
      <c r="F2977" s="108"/>
    </row>
    <row r="2978" customFormat="false" ht="13.5" hidden="false" customHeight="false" outlineLevel="0" collapsed="false">
      <c r="A2978" s="742" t="s">
        <v>477</v>
      </c>
      <c r="B2978" s="742"/>
      <c r="C2978" s="742"/>
      <c r="D2978" s="742"/>
      <c r="E2978" s="742"/>
      <c r="F2978" s="742"/>
    </row>
    <row r="2979" s="52" customFormat="true" ht="31.5" hidden="false" customHeight="false" outlineLevel="0" collapsed="false">
      <c r="A2979" s="379" t="s">
        <v>2</v>
      </c>
      <c r="B2979" s="380" t="s">
        <v>3</v>
      </c>
      <c r="C2979" s="381" t="s">
        <v>4</v>
      </c>
      <c r="D2979" s="382" t="s">
        <v>5</v>
      </c>
      <c r="E2979" s="383" t="s">
        <v>6</v>
      </c>
      <c r="F2979" s="384" t="s">
        <v>7</v>
      </c>
    </row>
    <row r="2980" s="52" customFormat="true" ht="15.75" hidden="false" customHeight="false" outlineLevel="0" collapsed="false">
      <c r="A2980" s="385"/>
      <c r="B2980" s="386" t="s">
        <v>8</v>
      </c>
      <c r="C2980" s="386"/>
      <c r="D2980" s="387"/>
      <c r="E2980" s="764"/>
      <c r="F2980" s="389"/>
    </row>
    <row r="2981" customFormat="false" ht="46.5" hidden="false" customHeight="false" outlineLevel="0" collapsed="false">
      <c r="A2981" s="26" t="s">
        <v>9</v>
      </c>
      <c r="B2981" s="27" t="s">
        <v>1013</v>
      </c>
      <c r="C2981" s="28"/>
      <c r="D2981" s="28"/>
      <c r="E2981" s="29"/>
      <c r="F2981" s="30"/>
    </row>
    <row r="2982" customFormat="false" ht="45" hidden="false" customHeight="false" outlineLevel="0" collapsed="false">
      <c r="A2982" s="31"/>
      <c r="B2982" s="32" t="s">
        <v>11</v>
      </c>
      <c r="C2982" s="28" t="s">
        <v>12</v>
      </c>
      <c r="D2982" s="28" t="n">
        <v>5</v>
      </c>
      <c r="E2982" s="29"/>
      <c r="F2982" s="30" t="n">
        <f aca="false">SUM(D2982*E2982)</f>
        <v>0</v>
      </c>
    </row>
    <row r="2983" customFormat="false" ht="60" hidden="false" customHeight="false" outlineLevel="0" collapsed="false">
      <c r="A2983" s="31"/>
      <c r="B2983" s="27" t="s">
        <v>13</v>
      </c>
      <c r="C2983" s="28" t="s">
        <v>12</v>
      </c>
      <c r="D2983" s="28" t="n">
        <v>60</v>
      </c>
      <c r="E2983" s="29"/>
      <c r="F2983" s="30" t="n">
        <f aca="false">SUM(D2983*E2983)</f>
        <v>0</v>
      </c>
    </row>
    <row r="2984" customFormat="false" ht="45" hidden="false" customHeight="false" outlineLevel="0" collapsed="false">
      <c r="A2984" s="31"/>
      <c r="B2984" s="27" t="s">
        <v>14</v>
      </c>
      <c r="C2984" s="28" t="s">
        <v>12</v>
      </c>
      <c r="D2984" s="28" t="n">
        <v>35</v>
      </c>
      <c r="E2984" s="29"/>
      <c r="F2984" s="30" t="n">
        <f aca="false">SUM(D2984*E2984)</f>
        <v>0</v>
      </c>
    </row>
    <row r="2985" customFormat="false" ht="45" hidden="false" customHeight="false" outlineLevel="0" collapsed="false">
      <c r="A2985" s="31"/>
      <c r="B2985" s="27" t="s">
        <v>479</v>
      </c>
      <c r="C2985" s="28" t="s">
        <v>12</v>
      </c>
      <c r="D2985" s="28" t="n">
        <v>1</v>
      </c>
      <c r="E2985" s="29"/>
      <c r="F2985" s="30" t="n">
        <f aca="false">SUM(D2985*E2985)</f>
        <v>0</v>
      </c>
    </row>
    <row r="2986" customFormat="false" ht="30" hidden="false" customHeight="false" outlineLevel="0" collapsed="false">
      <c r="A2986" s="34"/>
      <c r="B2986" s="27" t="s">
        <v>15</v>
      </c>
      <c r="C2986" s="28" t="s">
        <v>12</v>
      </c>
      <c r="D2986" s="28" t="n">
        <v>17</v>
      </c>
      <c r="E2986" s="29"/>
      <c r="F2986" s="30" t="n">
        <f aca="false">SUM(D2986*E2986)</f>
        <v>0</v>
      </c>
    </row>
    <row r="2987" customFormat="false" ht="46.5" hidden="false" customHeight="false" outlineLevel="0" collapsed="false">
      <c r="A2987" s="26" t="s">
        <v>16</v>
      </c>
      <c r="B2987" s="27" t="s">
        <v>1015</v>
      </c>
      <c r="C2987" s="28"/>
      <c r="D2987" s="28"/>
      <c r="E2987" s="29"/>
      <c r="F2987" s="30"/>
    </row>
    <row r="2988" customFormat="false" ht="15" hidden="false" customHeight="false" outlineLevel="0" collapsed="false">
      <c r="A2988" s="31"/>
      <c r="B2988" s="35" t="s">
        <v>498</v>
      </c>
      <c r="C2988" s="28" t="s">
        <v>12</v>
      </c>
      <c r="D2988" s="28" t="n">
        <v>1</v>
      </c>
      <c r="E2988" s="29"/>
      <c r="F2988" s="30" t="n">
        <f aca="false">SUM(D2988*E2988)</f>
        <v>0</v>
      </c>
    </row>
    <row r="2989" customFormat="false" ht="15" hidden="false" customHeight="false" outlineLevel="0" collapsed="false">
      <c r="A2989" s="31"/>
      <c r="B2989" s="35" t="s">
        <v>23</v>
      </c>
      <c r="C2989" s="28" t="s">
        <v>12</v>
      </c>
      <c r="D2989" s="28" t="n">
        <v>17</v>
      </c>
      <c r="E2989" s="29"/>
      <c r="F2989" s="30" t="n">
        <f aca="false">SUM(D2989*E2989)</f>
        <v>0</v>
      </c>
    </row>
    <row r="2990" customFormat="false" ht="15" hidden="false" customHeight="false" outlineLevel="0" collapsed="false">
      <c r="A2990" s="31"/>
      <c r="B2990" s="35" t="s">
        <v>24</v>
      </c>
      <c r="C2990" s="28" t="s">
        <v>12</v>
      </c>
      <c r="D2990" s="28" t="n">
        <v>27</v>
      </c>
      <c r="E2990" s="29"/>
      <c r="F2990" s="30" t="n">
        <f aca="false">SUM(D2990*E2990)</f>
        <v>0</v>
      </c>
    </row>
    <row r="2991" customFormat="false" ht="15" hidden="false" customHeight="false" outlineLevel="0" collapsed="false">
      <c r="A2991" s="31"/>
      <c r="B2991" s="35" t="s">
        <v>499</v>
      </c>
      <c r="C2991" s="28" t="s">
        <v>12</v>
      </c>
      <c r="D2991" s="28" t="n">
        <v>1</v>
      </c>
      <c r="E2991" s="29"/>
      <c r="F2991" s="30" t="n">
        <f aca="false">SUM(D2991*E2991)</f>
        <v>0</v>
      </c>
    </row>
    <row r="2992" customFormat="false" ht="15" hidden="false" customHeight="false" outlineLevel="0" collapsed="false">
      <c r="A2992" s="31"/>
      <c r="B2992" s="35" t="s">
        <v>25</v>
      </c>
      <c r="C2992" s="28" t="s">
        <v>12</v>
      </c>
      <c r="D2992" s="28" t="n">
        <v>17</v>
      </c>
      <c r="E2992" s="29"/>
      <c r="F2992" s="30" t="n">
        <f aca="false">SUM(D2992*E2992)</f>
        <v>0</v>
      </c>
    </row>
    <row r="2993" customFormat="false" ht="15" hidden="false" customHeight="false" outlineLevel="0" collapsed="false">
      <c r="A2993" s="31"/>
      <c r="B2993" s="35" t="s">
        <v>26</v>
      </c>
      <c r="C2993" s="28" t="s">
        <v>12</v>
      </c>
      <c r="D2993" s="28" t="n">
        <v>27</v>
      </c>
      <c r="E2993" s="29"/>
      <c r="F2993" s="30" t="n">
        <f aca="false">SUM(D2993*E2993)</f>
        <v>0</v>
      </c>
    </row>
    <row r="2994" customFormat="false" ht="15" hidden="false" customHeight="false" outlineLevel="0" collapsed="false">
      <c r="A2994" s="31"/>
      <c r="B2994" s="35" t="s">
        <v>1034</v>
      </c>
      <c r="C2994" s="28" t="s">
        <v>12</v>
      </c>
      <c r="D2994" s="28" t="n">
        <v>44</v>
      </c>
      <c r="E2994" s="29"/>
      <c r="F2994" s="30" t="n">
        <f aca="false">SUM(D2994*E2994)</f>
        <v>0</v>
      </c>
    </row>
    <row r="2995" customFormat="false" ht="15" hidden="false" customHeight="false" outlineLevel="0" collapsed="false">
      <c r="A2995" s="34"/>
      <c r="B2995" s="35" t="s">
        <v>486</v>
      </c>
      <c r="C2995" s="28" t="s">
        <v>12</v>
      </c>
      <c r="D2995" s="28" t="n">
        <v>23</v>
      </c>
      <c r="E2995" s="29"/>
      <c r="F2995" s="30" t="n">
        <f aca="false">SUM(D2995*E2995)</f>
        <v>0</v>
      </c>
    </row>
    <row r="2996" customFormat="false" ht="46.5" hidden="false" customHeight="false" outlineLevel="0" collapsed="false">
      <c r="A2996" s="35" t="s">
        <v>20</v>
      </c>
      <c r="B2996" s="27" t="s">
        <v>1125</v>
      </c>
      <c r="C2996" s="28" t="s">
        <v>12</v>
      </c>
      <c r="D2996" s="28" t="n">
        <v>1</v>
      </c>
      <c r="E2996" s="29"/>
      <c r="F2996" s="30" t="n">
        <f aca="false">SUM(D2996*E2996)</f>
        <v>0</v>
      </c>
    </row>
    <row r="2997" customFormat="false" ht="33" hidden="false" customHeight="true" outlineLevel="0" collapsed="false">
      <c r="A2997" s="35" t="s">
        <v>79</v>
      </c>
      <c r="B2997" s="27" t="s">
        <v>494</v>
      </c>
      <c r="C2997" s="28" t="s">
        <v>12</v>
      </c>
      <c r="D2997" s="28" t="n">
        <v>10</v>
      </c>
      <c r="E2997" s="29"/>
      <c r="F2997" s="30" t="n">
        <f aca="false">SUM(D2997*E2997)</f>
        <v>0</v>
      </c>
    </row>
    <row r="2998" customFormat="false" ht="15.75" hidden="false" customHeight="false" outlineLevel="0" collapsed="false">
      <c r="A2998" s="35" t="s">
        <v>32</v>
      </c>
      <c r="B2998" s="35" t="s">
        <v>35</v>
      </c>
      <c r="C2998" s="28" t="s">
        <v>36</v>
      </c>
      <c r="D2998" s="28" t="n">
        <v>1</v>
      </c>
      <c r="E2998" s="29"/>
      <c r="F2998" s="30" t="n">
        <f aca="false">SUM(D2998*E2998)</f>
        <v>0</v>
      </c>
    </row>
    <row r="2999" s="206" customFormat="true" ht="15.75" hidden="false" customHeight="false" outlineLevel="0" collapsed="false">
      <c r="A2999" s="200"/>
      <c r="B2999" s="498" t="s">
        <v>37</v>
      </c>
      <c r="C2999" s="769"/>
      <c r="D2999" s="770"/>
      <c r="E2999" s="771"/>
      <c r="F2999" s="686" t="n">
        <f aca="false">SUM(F2982:F2998)</f>
        <v>0</v>
      </c>
    </row>
    <row r="3000" customFormat="false" ht="15.75" hidden="false" customHeight="false" outlineLevel="0" collapsed="false">
      <c r="A3000" s="96"/>
      <c r="B3000" s="50"/>
      <c r="C3000" s="51"/>
      <c r="D3000" s="51"/>
      <c r="E3000" s="52"/>
      <c r="F3000" s="85"/>
    </row>
    <row r="3001" s="52" customFormat="true" ht="31.5" hidden="false" customHeight="false" outlineLevel="0" collapsed="false">
      <c r="A3001" s="379" t="s">
        <v>2</v>
      </c>
      <c r="B3001" s="380" t="s">
        <v>3</v>
      </c>
      <c r="C3001" s="381" t="s">
        <v>4</v>
      </c>
      <c r="D3001" s="382" t="s">
        <v>5</v>
      </c>
      <c r="E3001" s="383" t="s">
        <v>6</v>
      </c>
      <c r="F3001" s="384" t="s">
        <v>7</v>
      </c>
    </row>
    <row r="3002" s="52" customFormat="true" ht="15.75" hidden="false" customHeight="false" outlineLevel="0" collapsed="false">
      <c r="A3002" s="385"/>
      <c r="B3002" s="386" t="s">
        <v>38</v>
      </c>
      <c r="C3002" s="386"/>
      <c r="D3002" s="387"/>
      <c r="E3002" s="764"/>
      <c r="F3002" s="389"/>
    </row>
    <row r="3003" customFormat="false" ht="46.5" hidden="false" customHeight="false" outlineLevel="0" collapsed="false">
      <c r="A3003" s="26" t="s">
        <v>9</v>
      </c>
      <c r="B3003" s="27" t="s">
        <v>1126</v>
      </c>
      <c r="C3003" s="28"/>
      <c r="D3003" s="28"/>
      <c r="E3003" s="29"/>
      <c r="F3003" s="30"/>
    </row>
    <row r="3004" customFormat="false" ht="15" hidden="false" customHeight="false" outlineLevel="0" collapsed="false">
      <c r="A3004" s="31"/>
      <c r="B3004" s="35" t="s">
        <v>1127</v>
      </c>
      <c r="C3004" s="28" t="s">
        <v>12</v>
      </c>
      <c r="D3004" s="28" t="n">
        <v>2</v>
      </c>
      <c r="E3004" s="29"/>
      <c r="F3004" s="30" t="n">
        <f aca="false">SUM(D3004*E3004)</f>
        <v>0</v>
      </c>
    </row>
    <row r="3005" customFormat="false" ht="15" hidden="false" customHeight="false" outlineLevel="0" collapsed="false">
      <c r="A3005" s="31"/>
      <c r="B3005" s="35" t="s">
        <v>498</v>
      </c>
      <c r="C3005" s="28" t="s">
        <v>12</v>
      </c>
      <c r="D3005" s="28" t="n">
        <v>14</v>
      </c>
      <c r="E3005" s="29"/>
      <c r="F3005" s="30" t="n">
        <f aca="false">SUM(D3005*E3005)</f>
        <v>0</v>
      </c>
    </row>
    <row r="3006" customFormat="false" ht="15" hidden="false" customHeight="false" outlineLevel="0" collapsed="false">
      <c r="A3006" s="31"/>
      <c r="B3006" s="35" t="s">
        <v>42</v>
      </c>
      <c r="C3006" s="28" t="s">
        <v>12</v>
      </c>
      <c r="D3006" s="28" t="n">
        <v>18</v>
      </c>
      <c r="E3006" s="29"/>
      <c r="F3006" s="30" t="n">
        <f aca="false">SUM(D3006*E3006)</f>
        <v>0</v>
      </c>
    </row>
    <row r="3007" customFormat="false" ht="15" hidden="false" customHeight="false" outlineLevel="0" collapsed="false">
      <c r="A3007" s="31"/>
      <c r="B3007" s="35" t="s">
        <v>43</v>
      </c>
      <c r="C3007" s="28" t="s">
        <v>12</v>
      </c>
      <c r="D3007" s="28" t="n">
        <v>52</v>
      </c>
      <c r="E3007" s="29"/>
      <c r="F3007" s="30" t="n">
        <f aca="false">SUM(D3007*E3007)</f>
        <v>0</v>
      </c>
    </row>
    <row r="3008" customFormat="false" ht="15" hidden="false" customHeight="false" outlineLevel="0" collapsed="false">
      <c r="A3008" s="31"/>
      <c r="B3008" s="35" t="s">
        <v>499</v>
      </c>
      <c r="C3008" s="28" t="s">
        <v>12</v>
      </c>
      <c r="D3008" s="28" t="n">
        <v>14</v>
      </c>
      <c r="E3008" s="29"/>
      <c r="F3008" s="30" t="n">
        <f aca="false">SUM(D3008*E3008)</f>
        <v>0</v>
      </c>
    </row>
    <row r="3009" customFormat="false" ht="15" hidden="false" customHeight="false" outlineLevel="0" collapsed="false">
      <c r="A3009" s="31"/>
      <c r="B3009" s="35" t="s">
        <v>45</v>
      </c>
      <c r="C3009" s="28" t="s">
        <v>12</v>
      </c>
      <c r="D3009" s="28" t="n">
        <v>18</v>
      </c>
      <c r="E3009" s="29"/>
      <c r="F3009" s="30" t="n">
        <f aca="false">SUM(D3009*E3009)</f>
        <v>0</v>
      </c>
    </row>
    <row r="3010" customFormat="false" ht="15" hidden="false" customHeight="false" outlineLevel="0" collapsed="false">
      <c r="A3010" s="31"/>
      <c r="B3010" s="35" t="s">
        <v>46</v>
      </c>
      <c r="C3010" s="28" t="s">
        <v>12</v>
      </c>
      <c r="D3010" s="28" t="n">
        <v>52</v>
      </c>
      <c r="E3010" s="29"/>
      <c r="F3010" s="30" t="n">
        <f aca="false">SUM(D3010*E3010)</f>
        <v>0</v>
      </c>
    </row>
    <row r="3011" customFormat="false" ht="15" hidden="false" customHeight="false" outlineLevel="0" collapsed="false">
      <c r="A3011" s="31"/>
      <c r="B3011" s="35" t="s">
        <v>500</v>
      </c>
      <c r="C3011" s="28" t="s">
        <v>12</v>
      </c>
      <c r="D3011" s="28" t="n">
        <v>14</v>
      </c>
      <c r="E3011" s="29"/>
      <c r="F3011" s="30" t="n">
        <f aca="false">SUM(D3011*E3011)</f>
        <v>0</v>
      </c>
    </row>
    <row r="3012" customFormat="false" ht="15" hidden="false" customHeight="false" outlineLevel="0" collapsed="false">
      <c r="A3012" s="31"/>
      <c r="B3012" s="35" t="s">
        <v>48</v>
      </c>
      <c r="C3012" s="28" t="s">
        <v>12</v>
      </c>
      <c r="D3012" s="28" t="n">
        <v>102</v>
      </c>
      <c r="E3012" s="29"/>
      <c r="F3012" s="30" t="n">
        <f aca="false">SUM(D3012*E3012)</f>
        <v>0</v>
      </c>
    </row>
    <row r="3013" customFormat="false" ht="15" hidden="false" customHeight="false" outlineLevel="0" collapsed="false">
      <c r="A3013" s="34"/>
      <c r="B3013" s="35" t="s">
        <v>501</v>
      </c>
      <c r="C3013" s="28" t="s">
        <v>12</v>
      </c>
      <c r="D3013" s="28" t="n">
        <v>28</v>
      </c>
      <c r="E3013" s="29"/>
      <c r="F3013" s="30" t="n">
        <f aca="false">SUM(D3013*E3013)</f>
        <v>0</v>
      </c>
    </row>
    <row r="3014" customFormat="false" ht="53.55" hidden="false" customHeight="true" outlineLevel="0" collapsed="false">
      <c r="A3014" s="35" t="s">
        <v>16</v>
      </c>
      <c r="B3014" s="27" t="s">
        <v>1128</v>
      </c>
      <c r="C3014" s="28" t="s">
        <v>12</v>
      </c>
      <c r="D3014" s="28" t="n">
        <v>1</v>
      </c>
      <c r="E3014" s="29"/>
      <c r="F3014" s="30" t="n">
        <f aca="false">SUM(D3014*E3014)</f>
        <v>0</v>
      </c>
    </row>
    <row r="3015" customFormat="false" ht="15.75" hidden="false" customHeight="false" outlineLevel="0" collapsed="false">
      <c r="A3015" s="35" t="s">
        <v>32</v>
      </c>
      <c r="B3015" s="35" t="s">
        <v>35</v>
      </c>
      <c r="C3015" s="28" t="s">
        <v>54</v>
      </c>
      <c r="D3015" s="28" t="n">
        <v>1</v>
      </c>
      <c r="E3015" s="29"/>
      <c r="F3015" s="30" t="n">
        <f aca="false">SUM(D3015*E3015)</f>
        <v>0</v>
      </c>
    </row>
    <row r="3016" s="206" customFormat="true" ht="15.75" hidden="false" customHeight="false" outlineLevel="0" collapsed="false">
      <c r="A3016" s="200"/>
      <c r="B3016" s="498" t="s">
        <v>37</v>
      </c>
      <c r="C3016" s="769"/>
      <c r="D3016" s="770"/>
      <c r="E3016" s="771"/>
      <c r="F3016" s="686" t="n">
        <f aca="false">SUM(F3004:F3015)</f>
        <v>0</v>
      </c>
    </row>
    <row r="3017" customFormat="false" ht="15.75" hidden="false" customHeight="false" outlineLevel="0" collapsed="false">
      <c r="A3017" s="96"/>
      <c r="B3017" s="50"/>
      <c r="C3017" s="51"/>
      <c r="D3017" s="51"/>
      <c r="E3017" s="52"/>
      <c r="F3017" s="85"/>
    </row>
    <row r="3018" s="52" customFormat="true" ht="31.5" hidden="false" customHeight="false" outlineLevel="0" collapsed="false">
      <c r="A3018" s="379" t="s">
        <v>2</v>
      </c>
      <c r="B3018" s="380" t="s">
        <v>3</v>
      </c>
      <c r="C3018" s="381" t="s">
        <v>4</v>
      </c>
      <c r="D3018" s="382" t="s">
        <v>5</v>
      </c>
      <c r="E3018" s="383" t="s">
        <v>6</v>
      </c>
      <c r="F3018" s="384" t="s">
        <v>7</v>
      </c>
    </row>
    <row r="3019" s="52" customFormat="true" ht="15.75" hidden="false" customHeight="false" outlineLevel="0" collapsed="false">
      <c r="A3019" s="410"/>
      <c r="B3019" s="386" t="s">
        <v>55</v>
      </c>
      <c r="C3019" s="386"/>
      <c r="D3019" s="387"/>
      <c r="E3019" s="764"/>
      <c r="F3019" s="389"/>
    </row>
    <row r="3020" customFormat="false" ht="30" hidden="false" customHeight="false" outlineLevel="0" collapsed="false">
      <c r="A3020" s="26" t="s">
        <v>9</v>
      </c>
      <c r="B3020" s="778" t="s">
        <v>56</v>
      </c>
      <c r="C3020" s="62"/>
      <c r="D3020" s="62"/>
      <c r="E3020" s="743"/>
      <c r="F3020" s="65"/>
    </row>
    <row r="3021" customFormat="false" ht="30" hidden="false" customHeight="false" outlineLevel="0" collapsed="false">
      <c r="A3021" s="31"/>
      <c r="B3021" s="779" t="s">
        <v>57</v>
      </c>
      <c r="C3021" s="67"/>
      <c r="D3021" s="67"/>
      <c r="E3021" s="744"/>
      <c r="F3021" s="70"/>
    </row>
    <row r="3022" customFormat="false" ht="60" hidden="false" customHeight="false" outlineLevel="0" collapsed="false">
      <c r="A3022" s="31"/>
      <c r="B3022" s="779" t="s">
        <v>1129</v>
      </c>
      <c r="C3022" s="67"/>
      <c r="D3022" s="67"/>
      <c r="E3022" s="744"/>
      <c r="F3022" s="70"/>
    </row>
    <row r="3023" customFormat="false" ht="30" hidden="false" customHeight="false" outlineLevel="0" collapsed="false">
      <c r="A3023" s="31"/>
      <c r="B3023" s="779" t="s">
        <v>59</v>
      </c>
      <c r="C3023" s="67"/>
      <c r="D3023" s="67"/>
      <c r="E3023" s="744"/>
      <c r="F3023" s="70"/>
    </row>
    <row r="3024" customFormat="false" ht="15" hidden="false" customHeight="false" outlineLevel="0" collapsed="false">
      <c r="A3024" s="31"/>
      <c r="B3024" s="780" t="s">
        <v>60</v>
      </c>
      <c r="C3024" s="67"/>
      <c r="D3024" s="67"/>
      <c r="E3024" s="744"/>
      <c r="F3024" s="70"/>
    </row>
    <row r="3025" customFormat="false" ht="15" hidden="false" customHeight="false" outlineLevel="0" collapsed="false">
      <c r="A3025" s="31"/>
      <c r="B3025" s="780" t="s">
        <v>61</v>
      </c>
      <c r="C3025" s="67"/>
      <c r="D3025" s="67"/>
      <c r="E3025" s="744"/>
      <c r="F3025" s="70"/>
    </row>
    <row r="3026" customFormat="false" ht="15" hidden="false" customHeight="false" outlineLevel="0" collapsed="false">
      <c r="A3026" s="31"/>
      <c r="B3026" s="780" t="s">
        <v>62</v>
      </c>
      <c r="C3026" s="67"/>
      <c r="D3026" s="67"/>
      <c r="E3026" s="744"/>
      <c r="F3026" s="70"/>
    </row>
    <row r="3027" customFormat="false" ht="15" hidden="false" customHeight="false" outlineLevel="0" collapsed="false">
      <c r="A3027" s="31"/>
      <c r="B3027" s="780" t="s">
        <v>63</v>
      </c>
      <c r="C3027" s="67"/>
      <c r="D3027" s="67"/>
      <c r="E3027" s="744"/>
      <c r="F3027" s="70"/>
    </row>
    <row r="3028" customFormat="false" ht="30" hidden="false" customHeight="false" outlineLevel="0" collapsed="false">
      <c r="A3028" s="31"/>
      <c r="B3028" s="779" t="s">
        <v>64</v>
      </c>
      <c r="C3028" s="67"/>
      <c r="D3028" s="67"/>
      <c r="E3028" s="744"/>
      <c r="F3028" s="70"/>
    </row>
    <row r="3029" customFormat="false" ht="30" hidden="false" customHeight="false" outlineLevel="0" collapsed="false">
      <c r="A3029" s="31"/>
      <c r="B3029" s="779" t="s">
        <v>65</v>
      </c>
      <c r="C3029" s="67"/>
      <c r="D3029" s="67"/>
      <c r="E3029" s="744"/>
      <c r="F3029" s="70"/>
    </row>
    <row r="3030" customFormat="false" ht="15" hidden="false" customHeight="false" outlineLevel="0" collapsed="false">
      <c r="A3030" s="31"/>
      <c r="B3030" s="780" t="s">
        <v>66</v>
      </c>
      <c r="C3030" s="67"/>
      <c r="D3030" s="67"/>
      <c r="E3030" s="744"/>
      <c r="F3030" s="70"/>
    </row>
    <row r="3031" customFormat="false" ht="30" hidden="false" customHeight="false" outlineLevel="0" collapsed="false">
      <c r="A3031" s="31"/>
      <c r="B3031" s="779" t="s">
        <v>67</v>
      </c>
      <c r="C3031" s="67"/>
      <c r="D3031" s="67"/>
      <c r="E3031" s="744"/>
      <c r="F3031" s="70"/>
    </row>
    <row r="3032" customFormat="false" ht="15" hidden="false" customHeight="false" outlineLevel="0" collapsed="false">
      <c r="A3032" s="31"/>
      <c r="B3032" s="780" t="s">
        <v>68</v>
      </c>
      <c r="C3032" s="67"/>
      <c r="D3032" s="67"/>
      <c r="E3032" s="744"/>
      <c r="F3032" s="70"/>
    </row>
    <row r="3033" customFormat="false" ht="15" hidden="false" customHeight="false" outlineLevel="0" collapsed="false">
      <c r="A3033" s="31"/>
      <c r="B3033" s="780" t="s">
        <v>69</v>
      </c>
      <c r="C3033" s="67"/>
      <c r="D3033" s="67"/>
      <c r="E3033" s="744"/>
      <c r="F3033" s="70"/>
    </row>
    <row r="3034" customFormat="false" ht="15" hidden="false" customHeight="false" outlineLevel="0" collapsed="false">
      <c r="A3034" s="31"/>
      <c r="B3034" s="780" t="s">
        <v>70</v>
      </c>
      <c r="C3034" s="67"/>
      <c r="D3034" s="67"/>
      <c r="E3034" s="744"/>
      <c r="F3034" s="70"/>
    </row>
    <row r="3035" customFormat="false" ht="15" hidden="false" customHeight="false" outlineLevel="0" collapsed="false">
      <c r="A3035" s="31"/>
      <c r="B3035" s="780" t="s">
        <v>71</v>
      </c>
      <c r="C3035" s="67"/>
      <c r="D3035" s="67"/>
      <c r="E3035" s="744"/>
      <c r="F3035" s="70"/>
    </row>
    <row r="3036" customFormat="false" ht="60" hidden="false" customHeight="false" outlineLevel="0" collapsed="false">
      <c r="A3036" s="31"/>
      <c r="B3036" s="779" t="s">
        <v>72</v>
      </c>
      <c r="C3036" s="67"/>
      <c r="D3036" s="67"/>
      <c r="E3036" s="744"/>
      <c r="F3036" s="70"/>
    </row>
    <row r="3037" customFormat="false" ht="30" hidden="false" customHeight="false" outlineLevel="0" collapsed="false">
      <c r="A3037" s="31"/>
      <c r="B3037" s="779" t="s">
        <v>73</v>
      </c>
      <c r="C3037" s="67"/>
      <c r="D3037" s="67"/>
      <c r="E3037" s="744"/>
      <c r="F3037" s="70"/>
    </row>
    <row r="3038" customFormat="false" ht="29.85" hidden="false" customHeight="true" outlineLevel="0" collapsed="false">
      <c r="A3038" s="34"/>
      <c r="B3038" s="35" t="s">
        <v>1020</v>
      </c>
      <c r="C3038" s="73" t="s">
        <v>75</v>
      </c>
      <c r="D3038" s="73" t="n">
        <v>1</v>
      </c>
      <c r="E3038" s="95"/>
      <c r="F3038" s="30" t="n">
        <f aca="false">SUM(D3038*E3038)</f>
        <v>0</v>
      </c>
    </row>
    <row r="3039" customFormat="false" ht="121.5" hidden="false" customHeight="true" outlineLevel="0" collapsed="false">
      <c r="A3039" s="35" t="s">
        <v>16</v>
      </c>
      <c r="B3039" s="27" t="s">
        <v>1130</v>
      </c>
      <c r="C3039" s="73" t="s">
        <v>12</v>
      </c>
      <c r="D3039" s="73" t="n">
        <v>27</v>
      </c>
      <c r="E3039" s="29"/>
      <c r="F3039" s="30" t="n">
        <f aca="false">SUM(D3039*E3039)</f>
        <v>0</v>
      </c>
    </row>
    <row r="3040" customFormat="false" ht="50" hidden="false" customHeight="true" outlineLevel="0" collapsed="false">
      <c r="A3040" s="35" t="s">
        <v>20</v>
      </c>
      <c r="B3040" s="27" t="s">
        <v>1038</v>
      </c>
      <c r="C3040" s="73" t="s">
        <v>12</v>
      </c>
      <c r="D3040" s="73" t="n">
        <v>27</v>
      </c>
      <c r="E3040" s="29"/>
      <c r="F3040" s="30" t="n">
        <f aca="false">SUM(D3040*E3040)</f>
        <v>0</v>
      </c>
    </row>
    <row r="3041" customFormat="false" ht="95.65" hidden="false" customHeight="true" outlineLevel="0" collapsed="false">
      <c r="A3041" s="35" t="s">
        <v>30</v>
      </c>
      <c r="B3041" s="27" t="s">
        <v>1131</v>
      </c>
      <c r="C3041" s="73" t="s">
        <v>12</v>
      </c>
      <c r="D3041" s="73" t="n">
        <v>4</v>
      </c>
      <c r="E3041" s="29"/>
      <c r="F3041" s="30" t="n">
        <f aca="false">SUM(D3041*E3041)</f>
        <v>0</v>
      </c>
    </row>
    <row r="3042" customFormat="false" ht="93.9" hidden="false" customHeight="true" outlineLevel="0" collapsed="false">
      <c r="A3042" s="35" t="s">
        <v>79</v>
      </c>
      <c r="B3042" s="27" t="s">
        <v>1132</v>
      </c>
      <c r="C3042" s="73" t="s">
        <v>12</v>
      </c>
      <c r="D3042" s="73" t="n">
        <v>1</v>
      </c>
      <c r="E3042" s="94"/>
      <c r="F3042" s="33"/>
    </row>
    <row r="3043" customFormat="false" ht="94.8" hidden="false" customHeight="true" outlineLevel="0" collapsed="false">
      <c r="A3043" s="35" t="s">
        <v>32</v>
      </c>
      <c r="B3043" s="27" t="s">
        <v>1133</v>
      </c>
      <c r="C3043" s="73" t="s">
        <v>12</v>
      </c>
      <c r="D3043" s="73" t="n">
        <v>2</v>
      </c>
      <c r="E3043" s="29"/>
      <c r="F3043" s="30" t="n">
        <f aca="false">SUM(D3043*E3043)</f>
        <v>0</v>
      </c>
    </row>
    <row r="3044" customFormat="false" ht="106.2" hidden="false" customHeight="true" outlineLevel="0" collapsed="false">
      <c r="A3044" s="35" t="s">
        <v>34</v>
      </c>
      <c r="B3044" s="27" t="s">
        <v>991</v>
      </c>
      <c r="C3044" s="73" t="s">
        <v>12</v>
      </c>
      <c r="D3044" s="73" t="n">
        <v>1</v>
      </c>
      <c r="E3044" s="29"/>
      <c r="F3044" s="30" t="n">
        <f aca="false">SUM(D3044*E3044)</f>
        <v>0</v>
      </c>
    </row>
    <row r="3045" customFormat="false" ht="79.85" hidden="false" customHeight="true" outlineLevel="0" collapsed="false">
      <c r="A3045" s="35" t="s">
        <v>53</v>
      </c>
      <c r="B3045" s="27" t="s">
        <v>992</v>
      </c>
      <c r="C3045" s="73" t="s">
        <v>12</v>
      </c>
      <c r="D3045" s="73" t="n">
        <v>1</v>
      </c>
      <c r="E3045" s="29"/>
      <c r="F3045" s="30" t="n">
        <f aca="false">SUM(D3045*E3045)</f>
        <v>0</v>
      </c>
    </row>
    <row r="3046" customFormat="false" ht="15" hidden="false" customHeight="false" outlineLevel="0" collapsed="false">
      <c r="A3046" s="35" t="s">
        <v>84</v>
      </c>
      <c r="B3046" s="35" t="s">
        <v>85</v>
      </c>
      <c r="C3046" s="73" t="s">
        <v>54</v>
      </c>
      <c r="D3046" s="73" t="n">
        <v>1</v>
      </c>
      <c r="E3046" s="29"/>
      <c r="F3046" s="30" t="n">
        <f aca="false">SUM(D3046*E3046)</f>
        <v>0</v>
      </c>
    </row>
    <row r="3047" customFormat="false" ht="120" hidden="false" customHeight="false" outlineLevel="0" collapsed="false">
      <c r="A3047" s="35" t="s">
        <v>86</v>
      </c>
      <c r="B3047" s="27" t="s">
        <v>87</v>
      </c>
      <c r="C3047" s="73" t="s">
        <v>54</v>
      </c>
      <c r="D3047" s="73" t="n">
        <v>1</v>
      </c>
      <c r="E3047" s="29"/>
      <c r="F3047" s="30" t="n">
        <f aca="false">SUM(D3047*E3047)</f>
        <v>0</v>
      </c>
    </row>
    <row r="3048" customFormat="false" ht="45.75" hidden="false" customHeight="false" outlineLevel="0" collapsed="false">
      <c r="A3048" s="35" t="s">
        <v>88</v>
      </c>
      <c r="B3048" s="27" t="s">
        <v>89</v>
      </c>
      <c r="C3048" s="73" t="s">
        <v>54</v>
      </c>
      <c r="D3048" s="73" t="n">
        <v>1</v>
      </c>
      <c r="E3048" s="29"/>
      <c r="F3048" s="30" t="n">
        <f aca="false">SUM(D3048*E3048)</f>
        <v>0</v>
      </c>
    </row>
    <row r="3049" s="206" customFormat="true" ht="15.75" hidden="false" customHeight="false" outlineLevel="0" collapsed="false">
      <c r="A3049" s="200"/>
      <c r="B3049" s="498" t="s">
        <v>37</v>
      </c>
      <c r="C3049" s="769"/>
      <c r="D3049" s="770"/>
      <c r="E3049" s="771"/>
      <c r="F3049" s="686" t="n">
        <f aca="false">SUM(F3037:F3048)</f>
        <v>0</v>
      </c>
    </row>
    <row r="3050" customFormat="false" ht="15.75" hidden="false" customHeight="false" outlineLevel="0" collapsed="false">
      <c r="A3050" s="96"/>
      <c r="B3050" s="52"/>
      <c r="C3050" s="76"/>
      <c r="D3050" s="76"/>
      <c r="E3050" s="77"/>
      <c r="F3050" s="77"/>
    </row>
    <row r="3051" s="52" customFormat="true" ht="31.5" hidden="false" customHeight="false" outlineLevel="0" collapsed="false">
      <c r="A3051" s="379" t="s">
        <v>2</v>
      </c>
      <c r="B3051" s="380" t="s">
        <v>3</v>
      </c>
      <c r="C3051" s="381" t="s">
        <v>4</v>
      </c>
      <c r="D3051" s="382" t="s">
        <v>5</v>
      </c>
      <c r="E3051" s="383" t="s">
        <v>6</v>
      </c>
      <c r="F3051" s="384" t="s">
        <v>7</v>
      </c>
    </row>
    <row r="3052" s="52" customFormat="true" ht="15.75" hidden="false" customHeight="false" outlineLevel="0" collapsed="false">
      <c r="A3052" s="410"/>
      <c r="B3052" s="386" t="s">
        <v>90</v>
      </c>
      <c r="C3052" s="386"/>
      <c r="D3052" s="387"/>
      <c r="E3052" s="764"/>
      <c r="F3052" s="389"/>
    </row>
    <row r="3053" customFormat="false" ht="15" hidden="false" customHeight="false" outlineLevel="0" collapsed="false">
      <c r="A3053" s="26" t="s">
        <v>9</v>
      </c>
      <c r="B3053" s="26" t="s">
        <v>91</v>
      </c>
      <c r="C3053" s="621"/>
      <c r="D3053" s="37"/>
      <c r="E3053" s="38"/>
      <c r="F3053" s="39"/>
    </row>
    <row r="3054" customFormat="false" ht="41.25" hidden="false" customHeight="true" outlineLevel="0" collapsed="false">
      <c r="A3054" s="31"/>
      <c r="B3054" s="78" t="s">
        <v>1134</v>
      </c>
      <c r="C3054" s="221"/>
      <c r="D3054" s="79"/>
      <c r="E3054" s="80"/>
      <c r="F3054" s="81"/>
    </row>
    <row r="3055" customFormat="false" ht="28.05" hidden="false" customHeight="true" outlineLevel="0" collapsed="false">
      <c r="A3055" s="31"/>
      <c r="B3055" s="31" t="s">
        <v>521</v>
      </c>
      <c r="C3055" s="221"/>
      <c r="D3055" s="79"/>
      <c r="E3055" s="80"/>
      <c r="F3055" s="81"/>
    </row>
    <row r="3056" customFormat="false" ht="15" hidden="false" customHeight="false" outlineLevel="0" collapsed="false">
      <c r="A3056" s="31"/>
      <c r="B3056" s="31" t="s">
        <v>94</v>
      </c>
      <c r="C3056" s="221"/>
      <c r="D3056" s="79"/>
      <c r="E3056" s="80"/>
      <c r="F3056" s="81"/>
    </row>
    <row r="3057" customFormat="false" ht="15" hidden="false" customHeight="false" outlineLevel="0" collapsed="false">
      <c r="A3057" s="31"/>
      <c r="B3057" s="31" t="s">
        <v>95</v>
      </c>
      <c r="C3057" s="221" t="s">
        <v>12</v>
      </c>
      <c r="D3057" s="79" t="n">
        <v>1</v>
      </c>
      <c r="E3057" s="80"/>
      <c r="F3057" s="81"/>
    </row>
    <row r="3058" customFormat="false" ht="15" hidden="false" customHeight="false" outlineLevel="0" collapsed="false">
      <c r="A3058" s="31"/>
      <c r="B3058" s="31" t="s">
        <v>1135</v>
      </c>
      <c r="C3058" s="221" t="s">
        <v>12</v>
      </c>
      <c r="D3058" s="79" t="n">
        <v>1</v>
      </c>
      <c r="E3058" s="80"/>
      <c r="F3058" s="81"/>
    </row>
    <row r="3059" customFormat="false" ht="15" hidden="false" customHeight="false" outlineLevel="0" collapsed="false">
      <c r="A3059" s="31"/>
      <c r="B3059" s="31" t="s">
        <v>97</v>
      </c>
      <c r="C3059" s="221" t="s">
        <v>12</v>
      </c>
      <c r="D3059" s="79" t="n">
        <v>1</v>
      </c>
      <c r="E3059" s="80"/>
      <c r="F3059" s="81"/>
    </row>
    <row r="3060" customFormat="false" ht="15" hidden="false" customHeight="false" outlineLevel="0" collapsed="false">
      <c r="A3060" s="31"/>
      <c r="B3060" s="31" t="s">
        <v>98</v>
      </c>
      <c r="C3060" s="221" t="s">
        <v>12</v>
      </c>
      <c r="D3060" s="79" t="n">
        <v>1</v>
      </c>
      <c r="E3060" s="80"/>
      <c r="F3060" s="81"/>
    </row>
    <row r="3061" customFormat="false" ht="15" hidden="false" customHeight="false" outlineLevel="0" collapsed="false">
      <c r="A3061" s="31"/>
      <c r="B3061" s="31" t="s">
        <v>99</v>
      </c>
      <c r="C3061" s="221"/>
      <c r="D3061" s="79"/>
      <c r="E3061" s="80"/>
      <c r="F3061" s="81"/>
    </row>
    <row r="3062" customFormat="false" ht="15" hidden="false" customHeight="false" outlineLevel="0" collapsed="false">
      <c r="A3062" s="31"/>
      <c r="B3062" s="31" t="s">
        <v>100</v>
      </c>
      <c r="C3062" s="221" t="s">
        <v>12</v>
      </c>
      <c r="D3062" s="79" t="n">
        <v>2</v>
      </c>
      <c r="E3062" s="80"/>
      <c r="F3062" s="81"/>
    </row>
    <row r="3063" customFormat="false" ht="15" hidden="false" customHeight="false" outlineLevel="0" collapsed="false">
      <c r="A3063" s="31"/>
      <c r="B3063" s="31" t="s">
        <v>101</v>
      </c>
      <c r="C3063" s="221" t="s">
        <v>12</v>
      </c>
      <c r="D3063" s="79" t="n">
        <v>10</v>
      </c>
      <c r="E3063" s="80"/>
      <c r="F3063" s="81"/>
    </row>
    <row r="3064" customFormat="false" ht="15" hidden="false" customHeight="false" outlineLevel="0" collapsed="false">
      <c r="A3064" s="31"/>
      <c r="B3064" s="31" t="s">
        <v>102</v>
      </c>
      <c r="C3064" s="221" t="s">
        <v>12</v>
      </c>
      <c r="D3064" s="79" t="n">
        <v>1</v>
      </c>
      <c r="E3064" s="80"/>
      <c r="F3064" s="81"/>
    </row>
    <row r="3065" customFormat="false" ht="15" hidden="false" customHeight="false" outlineLevel="0" collapsed="false">
      <c r="A3065" s="31"/>
      <c r="B3065" s="31" t="s">
        <v>103</v>
      </c>
      <c r="C3065" s="221" t="s">
        <v>12</v>
      </c>
      <c r="D3065" s="79" t="n">
        <v>1</v>
      </c>
      <c r="E3065" s="80"/>
      <c r="F3065" s="81"/>
    </row>
    <row r="3066" customFormat="false" ht="15" hidden="false" customHeight="false" outlineLevel="0" collapsed="false">
      <c r="A3066" s="31"/>
      <c r="B3066" s="31" t="s">
        <v>104</v>
      </c>
      <c r="C3066" s="221" t="s">
        <v>12</v>
      </c>
      <c r="D3066" s="79" t="n">
        <v>1</v>
      </c>
      <c r="E3066" s="80"/>
      <c r="F3066" s="81"/>
    </row>
    <row r="3067" customFormat="false" ht="15" hidden="false" customHeight="false" outlineLevel="0" collapsed="false">
      <c r="A3067" s="31"/>
      <c r="B3067" s="31" t="s">
        <v>105</v>
      </c>
      <c r="C3067" s="221" t="s">
        <v>12</v>
      </c>
      <c r="D3067" s="79" t="n">
        <v>1</v>
      </c>
      <c r="E3067" s="80"/>
      <c r="F3067" s="81"/>
    </row>
    <row r="3068" customFormat="false" ht="15" hidden="false" customHeight="false" outlineLevel="0" collapsed="false">
      <c r="A3068" s="31"/>
      <c r="B3068" s="31" t="s">
        <v>106</v>
      </c>
      <c r="C3068" s="221" t="s">
        <v>12</v>
      </c>
      <c r="D3068" s="79" t="n">
        <v>1</v>
      </c>
      <c r="E3068" s="80"/>
      <c r="F3068" s="81"/>
    </row>
    <row r="3069" customFormat="false" ht="15" hidden="false" customHeight="false" outlineLevel="0" collapsed="false">
      <c r="A3069" s="31"/>
      <c r="B3069" s="31" t="s">
        <v>107</v>
      </c>
      <c r="C3069" s="221" t="s">
        <v>12</v>
      </c>
      <c r="D3069" s="79" t="n">
        <v>7</v>
      </c>
      <c r="E3069" s="80"/>
      <c r="F3069" s="81"/>
    </row>
    <row r="3070" customFormat="false" ht="15" hidden="false" customHeight="false" outlineLevel="0" collapsed="false">
      <c r="A3070" s="31"/>
      <c r="B3070" s="31" t="s">
        <v>108</v>
      </c>
      <c r="C3070" s="221" t="s">
        <v>12</v>
      </c>
      <c r="D3070" s="79" t="n">
        <v>6</v>
      </c>
      <c r="E3070" s="80"/>
      <c r="F3070" s="81"/>
    </row>
    <row r="3071" customFormat="false" ht="15" hidden="false" customHeight="false" outlineLevel="0" collapsed="false">
      <c r="A3071" s="31"/>
      <c r="B3071" s="31" t="s">
        <v>109</v>
      </c>
      <c r="C3071" s="221" t="s">
        <v>12</v>
      </c>
      <c r="D3071" s="79" t="n">
        <v>1</v>
      </c>
      <c r="E3071" s="80"/>
      <c r="F3071" s="81"/>
    </row>
    <row r="3072" customFormat="false" ht="15" hidden="false" customHeight="false" outlineLevel="0" collapsed="false">
      <c r="A3072" s="34"/>
      <c r="B3072" s="35" t="s">
        <v>110</v>
      </c>
      <c r="C3072" s="745" t="s">
        <v>12</v>
      </c>
      <c r="D3072" s="28" t="n">
        <v>1</v>
      </c>
      <c r="E3072" s="29"/>
      <c r="F3072" s="30" t="n">
        <f aca="false">SUM(D3072*E3072)</f>
        <v>0</v>
      </c>
    </row>
    <row r="3073" customFormat="false" ht="30" hidden="false" customHeight="false" outlineLevel="0" collapsed="false">
      <c r="A3073" s="26" t="s">
        <v>16</v>
      </c>
      <c r="B3073" s="27" t="s">
        <v>111</v>
      </c>
      <c r="C3073" s="28"/>
      <c r="D3073" s="28"/>
      <c r="E3073" s="29"/>
      <c r="F3073" s="30"/>
    </row>
    <row r="3074" customFormat="false" ht="15" hidden="false" customHeight="false" outlineLevel="0" collapsed="false">
      <c r="A3074" s="31"/>
      <c r="B3074" s="35" t="s">
        <v>112</v>
      </c>
      <c r="C3074" s="28" t="s">
        <v>12</v>
      </c>
      <c r="D3074" s="28" t="n">
        <v>42</v>
      </c>
      <c r="E3074" s="29"/>
      <c r="F3074" s="30" t="n">
        <f aca="false">SUM(D3074*E3074)</f>
        <v>0</v>
      </c>
    </row>
    <row r="3075" customFormat="false" ht="15" hidden="false" customHeight="false" outlineLevel="0" collapsed="false">
      <c r="A3075" s="31"/>
      <c r="B3075" s="35" t="s">
        <v>113</v>
      </c>
      <c r="C3075" s="28" t="s">
        <v>12</v>
      </c>
      <c r="D3075" s="28" t="n">
        <v>42</v>
      </c>
      <c r="E3075" s="29"/>
      <c r="F3075" s="30" t="n">
        <f aca="false">SUM(D3075*E3075)</f>
        <v>0</v>
      </c>
    </row>
    <row r="3076" customFormat="false" ht="15" hidden="false" customHeight="false" outlineLevel="0" collapsed="false">
      <c r="A3076" s="34"/>
      <c r="B3076" s="35" t="s">
        <v>47</v>
      </c>
      <c r="C3076" s="28" t="s">
        <v>12</v>
      </c>
      <c r="D3076" s="28" t="n">
        <v>42</v>
      </c>
      <c r="E3076" s="29"/>
      <c r="F3076" s="30" t="n">
        <f aca="false">SUM(D3076*E3076)</f>
        <v>0</v>
      </c>
    </row>
    <row r="3077" customFormat="false" ht="15" hidden="false" customHeight="false" outlineLevel="0" collapsed="false">
      <c r="A3077" s="35" t="s">
        <v>30</v>
      </c>
      <c r="B3077" s="35" t="s">
        <v>114</v>
      </c>
      <c r="C3077" s="28" t="s">
        <v>115</v>
      </c>
      <c r="D3077" s="28" t="n">
        <v>1</v>
      </c>
      <c r="E3077" s="29"/>
      <c r="F3077" s="30" t="n">
        <f aca="false">SUM(D3077*E3077)</f>
        <v>0</v>
      </c>
    </row>
    <row r="3078" customFormat="false" ht="15.75" hidden="false" customHeight="false" outlineLevel="0" collapsed="false">
      <c r="A3078" s="35" t="s">
        <v>79</v>
      </c>
      <c r="B3078" s="35" t="s">
        <v>116</v>
      </c>
      <c r="C3078" s="28" t="s">
        <v>117</v>
      </c>
      <c r="D3078" s="28" t="n">
        <v>1</v>
      </c>
      <c r="E3078" s="29"/>
      <c r="F3078" s="30" t="n">
        <f aca="false">SUM(D3078*E3078)</f>
        <v>0</v>
      </c>
    </row>
    <row r="3079" s="206" customFormat="true" ht="15.75" hidden="false" customHeight="false" outlineLevel="0" collapsed="false">
      <c r="A3079" s="200"/>
      <c r="B3079" s="498" t="s">
        <v>37</v>
      </c>
      <c r="C3079" s="769"/>
      <c r="D3079" s="770"/>
      <c r="E3079" s="771"/>
      <c r="F3079" s="686" t="n">
        <f aca="false">SUM(F3072:F3078)</f>
        <v>0</v>
      </c>
    </row>
    <row r="3080" customFormat="false" ht="15" hidden="false" customHeight="false" outlineLevel="0" collapsed="false">
      <c r="A3080" s="395"/>
      <c r="B3080" s="50"/>
      <c r="C3080" s="51"/>
      <c r="D3080" s="51"/>
      <c r="E3080" s="96"/>
      <c r="F3080" s="396"/>
    </row>
    <row r="3081" customFormat="false" ht="15.75" hidden="false" customHeight="false" outlineLevel="0" collapsed="false">
      <c r="A3081" s="96"/>
      <c r="B3081" s="52"/>
      <c r="C3081" s="96"/>
      <c r="D3081" s="51"/>
      <c r="E3081" s="52"/>
      <c r="F3081" s="85"/>
    </row>
    <row r="3082" s="52" customFormat="true" ht="31.5" hidden="false" customHeight="false" outlineLevel="0" collapsed="false">
      <c r="A3082" s="379" t="s">
        <v>2</v>
      </c>
      <c r="B3082" s="380" t="s">
        <v>3</v>
      </c>
      <c r="C3082" s="381" t="s">
        <v>4</v>
      </c>
      <c r="D3082" s="382" t="s">
        <v>5</v>
      </c>
      <c r="E3082" s="383" t="s">
        <v>6</v>
      </c>
      <c r="F3082" s="384" t="s">
        <v>7</v>
      </c>
    </row>
    <row r="3083" s="52" customFormat="true" ht="15.75" hidden="false" customHeight="false" outlineLevel="0" collapsed="false">
      <c r="A3083" s="410"/>
      <c r="B3083" s="411" t="s">
        <v>118</v>
      </c>
      <c r="C3083" s="411"/>
      <c r="D3083" s="412"/>
      <c r="E3083" s="747"/>
      <c r="F3083" s="414"/>
    </row>
    <row r="3084" customFormat="false" ht="45" hidden="false" customHeight="false" outlineLevel="0" collapsed="false">
      <c r="A3084" s="35" t="s">
        <v>9</v>
      </c>
      <c r="B3084" s="27" t="s">
        <v>523</v>
      </c>
      <c r="C3084" s="28" t="s">
        <v>12</v>
      </c>
      <c r="D3084" s="28" t="n">
        <v>1</v>
      </c>
      <c r="E3084" s="29"/>
      <c r="F3084" s="30" t="n">
        <f aca="false">SUM(D3084*E3084)</f>
        <v>0</v>
      </c>
    </row>
    <row r="3085" customFormat="false" ht="30" hidden="false" customHeight="false" outlineLevel="0" collapsed="false">
      <c r="A3085" s="35" t="s">
        <v>20</v>
      </c>
      <c r="B3085" s="27" t="s">
        <v>120</v>
      </c>
      <c r="C3085" s="28" t="s">
        <v>12</v>
      </c>
      <c r="D3085" s="28" t="n">
        <v>4</v>
      </c>
      <c r="E3085" s="29"/>
      <c r="F3085" s="30" t="n">
        <f aca="false">SUM(D3085*E3085)</f>
        <v>0</v>
      </c>
    </row>
    <row r="3086" customFormat="false" ht="15.75" hidden="false" customHeight="false" outlineLevel="0" collapsed="false">
      <c r="A3086" s="781" t="s">
        <v>30</v>
      </c>
      <c r="B3086" s="35" t="s">
        <v>122</v>
      </c>
      <c r="C3086" s="28" t="s">
        <v>54</v>
      </c>
      <c r="D3086" s="28" t="n">
        <v>1</v>
      </c>
      <c r="E3086" s="29"/>
      <c r="F3086" s="396" t="n">
        <f aca="false">SUM(D3086*E3086)</f>
        <v>0</v>
      </c>
    </row>
    <row r="3087" s="206" customFormat="true" ht="15.75" hidden="false" customHeight="false" outlineLevel="0" collapsed="false">
      <c r="A3087" s="200"/>
      <c r="B3087" s="782" t="s">
        <v>37</v>
      </c>
      <c r="C3087" s="783"/>
      <c r="D3087" s="784"/>
      <c r="E3087" s="785"/>
      <c r="F3087" s="686" t="n">
        <f aca="false">SUM(F3084:F3086)</f>
        <v>0</v>
      </c>
    </row>
    <row r="3088" customFormat="false" ht="15.75" hidden="false" customHeight="false" outlineLevel="0" collapsed="false">
      <c r="A3088" s="390"/>
      <c r="B3088" s="52"/>
      <c r="C3088" s="96"/>
      <c r="D3088" s="96"/>
      <c r="E3088" s="52"/>
      <c r="F3088" s="85"/>
    </row>
    <row r="3089" s="52" customFormat="true" ht="31.5" hidden="false" customHeight="false" outlineLevel="0" collapsed="false">
      <c r="A3089" s="379" t="s">
        <v>2</v>
      </c>
      <c r="B3089" s="380" t="s">
        <v>3</v>
      </c>
      <c r="C3089" s="381" t="s">
        <v>4</v>
      </c>
      <c r="D3089" s="382" t="s">
        <v>5</v>
      </c>
      <c r="E3089" s="383" t="s">
        <v>6</v>
      </c>
      <c r="F3089" s="384" t="s">
        <v>7</v>
      </c>
    </row>
    <row r="3090" s="52" customFormat="true" ht="15.75" hidden="false" customHeight="false" outlineLevel="0" collapsed="false">
      <c r="A3090" s="410"/>
      <c r="B3090" s="411" t="s">
        <v>123</v>
      </c>
      <c r="C3090" s="411"/>
      <c r="D3090" s="412"/>
      <c r="E3090" s="747"/>
      <c r="F3090" s="414"/>
    </row>
    <row r="3091" customFormat="false" ht="45" hidden="false" customHeight="false" outlineLevel="0" collapsed="false">
      <c r="A3091" s="26" t="s">
        <v>9</v>
      </c>
      <c r="B3091" s="112" t="s">
        <v>124</v>
      </c>
      <c r="C3091" s="38"/>
      <c r="D3091" s="38"/>
      <c r="E3091" s="64"/>
      <c r="F3091" s="90"/>
    </row>
    <row r="3092" customFormat="false" ht="15" hidden="false" customHeight="false" outlineLevel="0" collapsed="false">
      <c r="A3092" s="31"/>
      <c r="B3092" s="31" t="s">
        <v>125</v>
      </c>
      <c r="C3092" s="80"/>
      <c r="D3092" s="80"/>
      <c r="E3092" s="69"/>
      <c r="F3092" s="92"/>
    </row>
    <row r="3093" customFormat="false" ht="15" hidden="false" customHeight="false" outlineLevel="0" collapsed="false">
      <c r="A3093" s="31"/>
      <c r="B3093" s="31" t="s">
        <v>126</v>
      </c>
      <c r="C3093" s="80"/>
      <c r="D3093" s="80"/>
      <c r="E3093" s="69"/>
      <c r="F3093" s="92"/>
    </row>
    <row r="3094" customFormat="false" ht="15" hidden="false" customHeight="false" outlineLevel="0" collapsed="false">
      <c r="A3094" s="31"/>
      <c r="B3094" s="31" t="s">
        <v>127</v>
      </c>
      <c r="C3094" s="80"/>
      <c r="D3094" s="80"/>
      <c r="E3094" s="69"/>
      <c r="F3094" s="92"/>
    </row>
    <row r="3095" customFormat="false" ht="15" hidden="false" customHeight="false" outlineLevel="0" collapsed="false">
      <c r="A3095" s="31"/>
      <c r="B3095" s="31" t="s">
        <v>128</v>
      </c>
      <c r="C3095" s="80"/>
      <c r="D3095" s="80"/>
      <c r="E3095" s="69"/>
      <c r="F3095" s="92"/>
    </row>
    <row r="3096" customFormat="false" ht="15" hidden="false" customHeight="false" outlineLevel="0" collapsed="false">
      <c r="A3096" s="31"/>
      <c r="B3096" s="31" t="s">
        <v>129</v>
      </c>
      <c r="C3096" s="80"/>
      <c r="D3096" s="80"/>
      <c r="E3096" s="69"/>
      <c r="F3096" s="92"/>
    </row>
    <row r="3097" customFormat="false" ht="15" hidden="false" customHeight="false" outlineLevel="0" collapsed="false">
      <c r="A3097" s="31"/>
      <c r="B3097" s="31" t="s">
        <v>130</v>
      </c>
      <c r="C3097" s="80"/>
      <c r="D3097" s="80"/>
      <c r="E3097" s="69"/>
      <c r="F3097" s="92"/>
    </row>
    <row r="3098" customFormat="false" ht="15" hidden="false" customHeight="false" outlineLevel="0" collapsed="false">
      <c r="A3098" s="31"/>
      <c r="B3098" s="31" t="s">
        <v>131</v>
      </c>
      <c r="C3098" s="80"/>
      <c r="D3098" s="80"/>
      <c r="E3098" s="69"/>
      <c r="F3098" s="92"/>
    </row>
    <row r="3099" customFormat="false" ht="15" hidden="false" customHeight="false" outlineLevel="0" collapsed="false">
      <c r="A3099" s="31"/>
      <c r="B3099" s="31" t="s">
        <v>132</v>
      </c>
      <c r="C3099" s="80"/>
      <c r="D3099" s="80"/>
      <c r="E3099" s="69"/>
      <c r="F3099" s="92"/>
    </row>
    <row r="3100" customFormat="false" ht="15" hidden="false" customHeight="false" outlineLevel="0" collapsed="false">
      <c r="A3100" s="31"/>
      <c r="B3100" s="31" t="s">
        <v>133</v>
      </c>
      <c r="C3100" s="80"/>
      <c r="D3100" s="80"/>
      <c r="E3100" s="69"/>
      <c r="F3100" s="92"/>
    </row>
    <row r="3101" customFormat="false" ht="15" hidden="false" customHeight="false" outlineLevel="0" collapsed="false">
      <c r="A3101" s="31"/>
      <c r="B3101" s="31" t="s">
        <v>134</v>
      </c>
      <c r="C3101" s="80"/>
      <c r="D3101" s="80"/>
      <c r="E3101" s="69"/>
      <c r="F3101" s="92"/>
    </row>
    <row r="3102" customFormat="false" ht="15" hidden="false" customHeight="false" outlineLevel="0" collapsed="false">
      <c r="A3102" s="31"/>
      <c r="B3102" s="31" t="s">
        <v>135</v>
      </c>
      <c r="C3102" s="80"/>
      <c r="D3102" s="80"/>
      <c r="E3102" s="69"/>
      <c r="F3102" s="92"/>
    </row>
    <row r="3103" customFormat="false" ht="15" hidden="false" customHeight="false" outlineLevel="0" collapsed="false">
      <c r="A3103" s="31"/>
      <c r="B3103" s="31" t="s">
        <v>136</v>
      </c>
      <c r="C3103" s="80"/>
      <c r="D3103" s="80"/>
      <c r="E3103" s="69"/>
      <c r="F3103" s="92"/>
    </row>
    <row r="3104" customFormat="false" ht="15" hidden="false" customHeight="false" outlineLevel="0" collapsed="false">
      <c r="A3104" s="31"/>
      <c r="B3104" s="31" t="s">
        <v>137</v>
      </c>
      <c r="C3104" s="80"/>
      <c r="D3104" s="80"/>
      <c r="E3104" s="69"/>
      <c r="F3104" s="92"/>
    </row>
    <row r="3105" customFormat="false" ht="15" hidden="false" customHeight="false" outlineLevel="0" collapsed="false">
      <c r="A3105" s="31"/>
      <c r="B3105" s="31" t="s">
        <v>138</v>
      </c>
      <c r="C3105" s="80"/>
      <c r="D3105" s="80"/>
      <c r="E3105" s="69"/>
      <c r="F3105" s="92"/>
    </row>
    <row r="3106" customFormat="false" ht="15" hidden="false" customHeight="false" outlineLevel="0" collapsed="false">
      <c r="A3106" s="31"/>
      <c r="B3106" s="31" t="s">
        <v>139</v>
      </c>
      <c r="C3106" s="80"/>
      <c r="D3106" s="80"/>
      <c r="E3106" s="69"/>
      <c r="F3106" s="92"/>
    </row>
    <row r="3107" customFormat="false" ht="30" hidden="false" customHeight="false" outlineLevel="0" collapsed="false">
      <c r="A3107" s="31"/>
      <c r="B3107" s="78" t="s">
        <v>140</v>
      </c>
      <c r="C3107" s="80"/>
      <c r="D3107" s="80"/>
      <c r="E3107" s="69"/>
      <c r="F3107" s="92"/>
    </row>
    <row r="3108" customFormat="false" ht="37.75" hidden="false" customHeight="true" outlineLevel="0" collapsed="false">
      <c r="A3108" s="34"/>
      <c r="B3108" s="35" t="s">
        <v>529</v>
      </c>
      <c r="C3108" s="29" t="s">
        <v>142</v>
      </c>
      <c r="D3108" s="29" t="n">
        <v>1</v>
      </c>
      <c r="E3108" s="29"/>
      <c r="F3108" s="30" t="n">
        <f aca="false">SUM(D3108*E3108)</f>
        <v>0</v>
      </c>
    </row>
    <row r="3109" s="206" customFormat="true" ht="15.75" hidden="false" customHeight="false" outlineLevel="0" collapsed="false">
      <c r="A3109" s="200"/>
      <c r="B3109" s="782" t="s">
        <v>37</v>
      </c>
      <c r="C3109" s="783"/>
      <c r="D3109" s="784"/>
      <c r="E3109" s="785"/>
      <c r="F3109" s="686" t="n">
        <f aca="false">SUM(F3108)</f>
        <v>0</v>
      </c>
    </row>
    <row r="3110" customFormat="false" ht="15" hidden="false" customHeight="false" outlineLevel="0" collapsed="false">
      <c r="A3110" s="390"/>
      <c r="B3110" s="50"/>
      <c r="C3110" s="96"/>
      <c r="D3110" s="96"/>
      <c r="E3110" s="52"/>
      <c r="F3110" s="85"/>
    </row>
    <row r="3111" customFormat="false" ht="12.75" hidden="false" customHeight="false" outlineLevel="0" collapsed="false">
      <c r="F3111" s="700"/>
    </row>
    <row r="3112" customFormat="false" ht="18.75" hidden="false" customHeight="true" outlineLevel="0" collapsed="false">
      <c r="A3112" s="14"/>
      <c r="B3112" s="378"/>
      <c r="C3112" s="378"/>
      <c r="D3112" s="378"/>
      <c r="E3112" s="101"/>
      <c r="F3112" s="17"/>
    </row>
    <row r="3113" customFormat="false" ht="31.5" hidden="false" customHeight="false" outlineLevel="0" collapsed="false">
      <c r="A3113" s="379" t="s">
        <v>2</v>
      </c>
      <c r="B3113" s="380" t="s">
        <v>993</v>
      </c>
      <c r="C3113" s="380"/>
      <c r="D3113" s="380"/>
      <c r="E3113" s="380"/>
      <c r="F3113" s="384" t="s">
        <v>7</v>
      </c>
    </row>
    <row r="3114" customFormat="false" ht="15.75" hidden="false" customHeight="false" outlineLevel="0" collapsed="false">
      <c r="A3114" s="385"/>
      <c r="B3114" s="386"/>
      <c r="C3114" s="411"/>
      <c r="D3114" s="412"/>
      <c r="E3114" s="413"/>
      <c r="F3114" s="414"/>
    </row>
    <row r="3115" customFormat="false" ht="15" hidden="false" customHeight="false" outlineLevel="0" collapsed="false">
      <c r="A3115" s="748" t="s">
        <v>9</v>
      </c>
      <c r="B3115" s="749" t="s">
        <v>146</v>
      </c>
      <c r="C3115" s="750"/>
      <c r="D3115" s="750"/>
      <c r="E3115" s="404"/>
      <c r="F3115" s="786" t="n">
        <f aca="false">F2999</f>
        <v>0</v>
      </c>
    </row>
    <row r="3116" customFormat="false" ht="15" hidden="false" customHeight="false" outlineLevel="0" collapsed="false">
      <c r="A3116" s="748" t="s">
        <v>16</v>
      </c>
      <c r="B3116" s="753" t="s">
        <v>147</v>
      </c>
      <c r="C3116" s="750"/>
      <c r="D3116" s="750"/>
      <c r="E3116" s="404"/>
      <c r="F3116" s="786" t="n">
        <f aca="false">F3016</f>
        <v>0</v>
      </c>
    </row>
    <row r="3117" customFormat="false" ht="15" hidden="false" customHeight="false" outlineLevel="0" collapsed="false">
      <c r="A3117" s="748" t="s">
        <v>20</v>
      </c>
      <c r="B3117" s="753" t="s">
        <v>149</v>
      </c>
      <c r="C3117" s="750"/>
      <c r="D3117" s="750"/>
      <c r="E3117" s="404"/>
      <c r="F3117" s="786" t="n">
        <f aca="false">F3049</f>
        <v>0</v>
      </c>
    </row>
    <row r="3118" customFormat="false" ht="15" hidden="false" customHeight="false" outlineLevel="0" collapsed="false">
      <c r="A3118" s="748" t="s">
        <v>30</v>
      </c>
      <c r="B3118" s="753" t="s">
        <v>150</v>
      </c>
      <c r="C3118" s="750"/>
      <c r="D3118" s="750"/>
      <c r="E3118" s="404"/>
      <c r="F3118" s="786" t="n">
        <f aca="false">F3079</f>
        <v>0</v>
      </c>
    </row>
    <row r="3119" customFormat="false" ht="15" hidden="false" customHeight="false" outlineLevel="0" collapsed="false">
      <c r="A3119" s="748" t="s">
        <v>79</v>
      </c>
      <c r="B3119" s="753" t="s">
        <v>1136</v>
      </c>
      <c r="C3119" s="750"/>
      <c r="D3119" s="750"/>
      <c r="E3119" s="404"/>
      <c r="F3119" s="786" t="n">
        <f aca="false">F3087</f>
        <v>0</v>
      </c>
    </row>
    <row r="3120" customFormat="false" ht="15" hidden="false" customHeight="false" outlineLevel="0" collapsed="false">
      <c r="A3120" s="748" t="s">
        <v>32</v>
      </c>
      <c r="B3120" s="753" t="s">
        <v>152</v>
      </c>
      <c r="C3120" s="750"/>
      <c r="D3120" s="750"/>
      <c r="E3120" s="404"/>
      <c r="F3120" s="786" t="n">
        <f aca="false">F3109</f>
        <v>0</v>
      </c>
    </row>
    <row r="3121" customFormat="false" ht="15" hidden="false" customHeight="false" outlineLevel="0" collapsed="false">
      <c r="A3121" s="754"/>
      <c r="B3121" s="755"/>
      <c r="C3121" s="756"/>
      <c r="D3121" s="756"/>
      <c r="E3121" s="149"/>
      <c r="F3121" s="163"/>
    </row>
    <row r="3122" customFormat="false" ht="15" hidden="false" customHeight="false" outlineLevel="0" collapsed="false">
      <c r="A3122" s="787"/>
      <c r="B3122" s="759" t="s">
        <v>475</v>
      </c>
      <c r="C3122" s="760"/>
      <c r="D3122" s="760"/>
      <c r="E3122" s="788"/>
      <c r="F3122" s="762" t="n">
        <f aca="false">SUM(F3115:F3121)</f>
        <v>0</v>
      </c>
    </row>
    <row r="3123" customFormat="false" ht="15" hidden="false" customHeight="false" outlineLevel="0" collapsed="false">
      <c r="A3123" s="758"/>
      <c r="B3123" s="753"/>
      <c r="C3123" s="750"/>
      <c r="D3123" s="750"/>
      <c r="E3123" s="404"/>
      <c r="F3123" s="752"/>
    </row>
    <row r="3124" customFormat="false" ht="12.75" hidden="false" customHeight="false" outlineLevel="0" collapsed="false">
      <c r="A3124" s="742" t="s">
        <v>553</v>
      </c>
      <c r="B3124" s="742"/>
      <c r="C3124" s="742"/>
      <c r="D3124" s="742"/>
      <c r="E3124" s="742"/>
      <c r="F3124" s="742"/>
    </row>
    <row r="3125" customFormat="false" ht="15.75" hidden="false" customHeight="false" outlineLevel="0" collapsed="false">
      <c r="A3125" s="8"/>
      <c r="B3125" s="52"/>
      <c r="C3125" s="52"/>
      <c r="D3125" s="52"/>
      <c r="E3125" s="107"/>
      <c r="F3125" s="108"/>
    </row>
    <row r="3126" customFormat="false" ht="30.75" hidden="false" customHeight="false" outlineLevel="0" collapsed="false">
      <c r="A3126" s="18" t="s">
        <v>2</v>
      </c>
      <c r="B3126" s="19" t="s">
        <v>3</v>
      </c>
      <c r="C3126" s="20" t="s">
        <v>4</v>
      </c>
      <c r="D3126" s="21" t="s">
        <v>5</v>
      </c>
      <c r="E3126" s="22" t="s">
        <v>6</v>
      </c>
      <c r="F3126" s="23" t="s">
        <v>7</v>
      </c>
    </row>
    <row r="3127" customFormat="false" ht="15" hidden="false" customHeight="false" outlineLevel="0" collapsed="false">
      <c r="A3127" s="111"/>
      <c r="B3127" s="25" t="s">
        <v>155</v>
      </c>
      <c r="C3127" s="25"/>
      <c r="D3127" s="25"/>
      <c r="E3127" s="25"/>
      <c r="F3127" s="25"/>
    </row>
    <row r="3128" s="52" customFormat="true" ht="75" hidden="false" customHeight="false" outlineLevel="0" collapsed="false">
      <c r="A3128" s="27" t="s">
        <v>9</v>
      </c>
      <c r="B3128" s="125" t="s">
        <v>164</v>
      </c>
      <c r="C3128" s="118" t="s">
        <v>12</v>
      </c>
      <c r="D3128" s="118" t="n">
        <v>6</v>
      </c>
      <c r="E3128" s="119"/>
      <c r="F3128" s="120" t="n">
        <f aca="false">D3128*E3128</f>
        <v>0</v>
      </c>
    </row>
    <row r="3129" s="52" customFormat="true" ht="75" hidden="false" customHeight="false" outlineLevel="0" collapsed="false">
      <c r="A3129" s="112" t="s">
        <v>16</v>
      </c>
      <c r="B3129" s="86" t="s">
        <v>555</v>
      </c>
      <c r="C3129" s="126"/>
      <c r="D3129" s="127"/>
      <c r="E3129" s="119"/>
      <c r="F3129" s="120"/>
    </row>
    <row r="3130" s="52" customFormat="true" ht="15" hidden="false" customHeight="false" outlineLevel="0" collapsed="false">
      <c r="A3130" s="128"/>
      <c r="B3130" s="86" t="s">
        <v>166</v>
      </c>
      <c r="C3130" s="127" t="s">
        <v>12</v>
      </c>
      <c r="D3130" s="127" t="n">
        <v>2</v>
      </c>
      <c r="E3130" s="119"/>
      <c r="F3130" s="120" t="n">
        <f aca="false">D3130*E3130</f>
        <v>0</v>
      </c>
    </row>
    <row r="3131" s="52" customFormat="true" ht="15" hidden="false" customHeight="false" outlineLevel="0" collapsed="false">
      <c r="A3131" s="128"/>
      <c r="B3131" s="86" t="s">
        <v>167</v>
      </c>
      <c r="C3131" s="127" t="s">
        <v>12</v>
      </c>
      <c r="D3131" s="127" t="n">
        <v>2</v>
      </c>
      <c r="E3131" s="119"/>
      <c r="F3131" s="120" t="n">
        <f aca="false">D3131*E3131</f>
        <v>0</v>
      </c>
    </row>
    <row r="3132" s="52" customFormat="true" ht="15" hidden="false" customHeight="false" outlineLevel="0" collapsed="false">
      <c r="A3132" s="124"/>
      <c r="B3132" s="129" t="s">
        <v>159</v>
      </c>
      <c r="C3132" s="127" t="s">
        <v>12</v>
      </c>
      <c r="D3132" s="127" t="n">
        <v>2</v>
      </c>
      <c r="E3132" s="119"/>
      <c r="F3132" s="120" t="n">
        <f aca="false">D3132*E3132</f>
        <v>0</v>
      </c>
    </row>
    <row r="3133" s="52" customFormat="true" ht="60" hidden="false" customHeight="false" outlineLevel="0" collapsed="false">
      <c r="A3133" s="112" t="s">
        <v>30</v>
      </c>
      <c r="B3133" s="131" t="s">
        <v>168</v>
      </c>
      <c r="C3133" s="132"/>
      <c r="D3133" s="132"/>
      <c r="E3133" s="133"/>
      <c r="F3133" s="120"/>
    </row>
    <row r="3134" s="52" customFormat="true" ht="15" hidden="false" customHeight="false" outlineLevel="0" collapsed="false">
      <c r="A3134" s="128"/>
      <c r="B3134" s="134" t="s">
        <v>169</v>
      </c>
      <c r="C3134" s="114" t="s">
        <v>12</v>
      </c>
      <c r="D3134" s="114" t="n">
        <v>5</v>
      </c>
      <c r="E3134" s="115"/>
      <c r="F3134" s="120" t="n">
        <f aca="false">D3134*E3134</f>
        <v>0</v>
      </c>
    </row>
    <row r="3135" s="52" customFormat="true" ht="15" hidden="false" customHeight="false" outlineLevel="0" collapsed="false">
      <c r="A3135" s="135"/>
      <c r="B3135" s="136" t="s">
        <v>170</v>
      </c>
      <c r="C3135" s="118" t="s">
        <v>12</v>
      </c>
      <c r="D3135" s="118" t="n">
        <v>5</v>
      </c>
      <c r="E3135" s="119"/>
      <c r="F3135" s="120" t="n">
        <f aca="false">D3135*E3135</f>
        <v>0</v>
      </c>
    </row>
    <row r="3136" s="52" customFormat="true" ht="75" hidden="false" customHeight="false" outlineLevel="0" collapsed="false">
      <c r="A3136" s="112" t="s">
        <v>79</v>
      </c>
      <c r="B3136" s="113" t="s">
        <v>557</v>
      </c>
      <c r="C3136" s="137"/>
      <c r="D3136" s="138"/>
      <c r="E3136" s="139"/>
      <c r="F3136" s="120"/>
    </row>
    <row r="3137" s="52" customFormat="true" ht="15" hidden="false" customHeight="false" outlineLevel="0" collapsed="false">
      <c r="A3137" s="128"/>
      <c r="B3137" s="140" t="s">
        <v>172</v>
      </c>
      <c r="C3137" s="141" t="s">
        <v>12</v>
      </c>
      <c r="D3137" s="114" t="n">
        <v>5</v>
      </c>
      <c r="E3137" s="139"/>
      <c r="F3137" s="120" t="n">
        <f aca="false">D3137*E3137</f>
        <v>0</v>
      </c>
    </row>
    <row r="3138" s="52" customFormat="true" ht="15" hidden="false" customHeight="false" outlineLevel="0" collapsed="false">
      <c r="A3138" s="128"/>
      <c r="B3138" s="136" t="s">
        <v>173</v>
      </c>
      <c r="C3138" s="118" t="s">
        <v>12</v>
      </c>
      <c r="D3138" s="118" t="n">
        <v>5</v>
      </c>
      <c r="E3138" s="119"/>
      <c r="F3138" s="120" t="n">
        <f aca="false">D3138*E3138</f>
        <v>0</v>
      </c>
    </row>
    <row r="3139" s="52" customFormat="true" ht="60" hidden="false" customHeight="false" outlineLevel="0" collapsed="false">
      <c r="A3139" s="112" t="s">
        <v>32</v>
      </c>
      <c r="B3139" s="131" t="s">
        <v>1137</v>
      </c>
      <c r="C3139" s="132"/>
      <c r="D3139" s="132"/>
      <c r="E3139" s="133"/>
      <c r="F3139" s="120"/>
    </row>
    <row r="3140" s="52" customFormat="true" ht="15" hidden="false" customHeight="false" outlineLevel="0" collapsed="false">
      <c r="A3140" s="128"/>
      <c r="B3140" s="134" t="s">
        <v>1138</v>
      </c>
      <c r="C3140" s="114" t="s">
        <v>12</v>
      </c>
      <c r="D3140" s="114" t="n">
        <v>2</v>
      </c>
      <c r="E3140" s="115"/>
      <c r="F3140" s="120" t="n">
        <f aca="false">D3140*E3140</f>
        <v>0</v>
      </c>
    </row>
    <row r="3141" s="52" customFormat="true" ht="15" hidden="false" customHeight="false" outlineLevel="0" collapsed="false">
      <c r="A3141" s="135"/>
      <c r="B3141" s="136" t="s">
        <v>1139</v>
      </c>
      <c r="C3141" s="118" t="s">
        <v>12</v>
      </c>
      <c r="D3141" s="118" t="n">
        <v>2</v>
      </c>
      <c r="E3141" s="119"/>
      <c r="F3141" s="120" t="n">
        <f aca="false">D3141*E3141</f>
        <v>0</v>
      </c>
    </row>
    <row r="3142" customFormat="false" ht="15" hidden="false" customHeight="false" outlineLevel="0" collapsed="false">
      <c r="A3142" s="44"/>
      <c r="B3142" s="45" t="s">
        <v>37</v>
      </c>
      <c r="C3142" s="46"/>
      <c r="D3142" s="47"/>
      <c r="E3142" s="48"/>
      <c r="F3142" s="147" t="n">
        <f aca="false">SUM(F3128:F3141)</f>
        <v>0</v>
      </c>
    </row>
    <row r="3143" customFormat="false" ht="15.75" hidden="false" customHeight="false" outlineLevel="0" collapsed="false">
      <c r="A3143" s="8"/>
      <c r="B3143" s="100"/>
      <c r="C3143" s="76"/>
      <c r="D3143" s="76"/>
      <c r="E3143" s="101"/>
      <c r="F3143" s="101"/>
    </row>
    <row r="3144" customFormat="false" ht="30" hidden="false" customHeight="false" outlineLevel="0" collapsed="false">
      <c r="A3144" s="18" t="s">
        <v>2</v>
      </c>
      <c r="B3144" s="19" t="s">
        <v>3</v>
      </c>
      <c r="C3144" s="20" t="s">
        <v>4</v>
      </c>
      <c r="D3144" s="21" t="s">
        <v>5</v>
      </c>
      <c r="E3144" s="22" t="s">
        <v>6</v>
      </c>
      <c r="F3144" s="23" t="s">
        <v>7</v>
      </c>
    </row>
    <row r="3145" customFormat="false" ht="15" hidden="false" customHeight="false" outlineLevel="0" collapsed="false">
      <c r="A3145" s="24"/>
      <c r="B3145" s="25" t="s">
        <v>178</v>
      </c>
      <c r="C3145" s="25"/>
      <c r="D3145" s="25"/>
      <c r="E3145" s="25"/>
      <c r="F3145" s="25"/>
    </row>
    <row r="3146" s="52" customFormat="true" ht="30" hidden="false" customHeight="false" outlineLevel="0" collapsed="false">
      <c r="A3146" s="27" t="s">
        <v>9</v>
      </c>
      <c r="B3146" s="86" t="s">
        <v>179</v>
      </c>
      <c r="C3146" s="127" t="s">
        <v>12</v>
      </c>
      <c r="D3146" s="127" t="n">
        <v>32</v>
      </c>
      <c r="E3146" s="119"/>
      <c r="F3146" s="119" t="n">
        <f aca="false">D3146*E3146</f>
        <v>0</v>
      </c>
    </row>
    <row r="3147" customFormat="false" ht="15" hidden="false" customHeight="false" outlineLevel="0" collapsed="false">
      <c r="A3147" s="44"/>
      <c r="B3147" s="45" t="s">
        <v>37</v>
      </c>
      <c r="C3147" s="46"/>
      <c r="D3147" s="47"/>
      <c r="E3147" s="48"/>
      <c r="F3147" s="149" t="n">
        <f aca="false">SUM(F3146:F3146)</f>
        <v>0</v>
      </c>
    </row>
    <row r="3148" customFormat="false" ht="15.75" hidden="false" customHeight="false" outlineLevel="0" collapsed="false">
      <c r="A3148" s="8"/>
      <c r="B3148" s="100"/>
      <c r="C3148" s="76"/>
      <c r="D3148" s="76"/>
      <c r="E3148" s="101"/>
      <c r="F3148" s="101"/>
    </row>
    <row r="3149" customFormat="false" ht="30.75" hidden="false" customHeight="false" outlineLevel="0" collapsed="false">
      <c r="A3149" s="18" t="s">
        <v>2</v>
      </c>
      <c r="B3149" s="19" t="s">
        <v>3</v>
      </c>
      <c r="C3149" s="20" t="s">
        <v>4</v>
      </c>
      <c r="D3149" s="21" t="s">
        <v>5</v>
      </c>
      <c r="E3149" s="22" t="s">
        <v>6</v>
      </c>
      <c r="F3149" s="23" t="s">
        <v>7</v>
      </c>
    </row>
    <row r="3150" customFormat="false" ht="15" hidden="false" customHeight="false" outlineLevel="0" collapsed="false">
      <c r="A3150" s="150" t="s">
        <v>1140</v>
      </c>
      <c r="B3150" s="150"/>
      <c r="C3150" s="150"/>
      <c r="D3150" s="150"/>
      <c r="E3150" s="150"/>
      <c r="F3150" s="150"/>
    </row>
    <row r="3151" s="52" customFormat="true" ht="15" hidden="false" customHeight="false" outlineLevel="0" collapsed="false">
      <c r="A3151" s="151"/>
      <c r="E3151" s="107"/>
      <c r="F3151" s="108"/>
    </row>
    <row r="3152" s="52" customFormat="true" ht="15" hidden="false" customHeight="false" outlineLevel="0" collapsed="false">
      <c r="A3152" s="152" t="s">
        <v>182</v>
      </c>
      <c r="B3152" s="153" t="s">
        <v>183</v>
      </c>
      <c r="C3152" s="154" t="s">
        <v>184</v>
      </c>
      <c r="D3152" s="94"/>
      <c r="E3152" s="155"/>
      <c r="F3152" s="156" t="n">
        <f aca="false">F3142</f>
        <v>0</v>
      </c>
    </row>
    <row r="3153" s="52" customFormat="true" ht="15" hidden="false" customHeight="false" outlineLevel="0" collapsed="false">
      <c r="A3153" s="152" t="s">
        <v>185</v>
      </c>
      <c r="B3153" s="153" t="s">
        <v>186</v>
      </c>
      <c r="C3153" s="94"/>
      <c r="D3153" s="94"/>
      <c r="E3153" s="155"/>
      <c r="F3153" s="156" t="n">
        <f aca="false">F3147</f>
        <v>0</v>
      </c>
    </row>
    <row r="3154" s="52" customFormat="true" ht="15" hidden="false" customHeight="false" outlineLevel="0" collapsed="false">
      <c r="A3154" s="152"/>
      <c r="B3154" s="157" t="s">
        <v>187</v>
      </c>
      <c r="C3154" s="105"/>
      <c r="D3154" s="105"/>
      <c r="E3154" s="158"/>
      <c r="F3154" s="159" t="n">
        <f aca="false">SUM(F3152:F3153)</f>
        <v>0</v>
      </c>
    </row>
    <row r="3155" s="52" customFormat="true" ht="15" hidden="false" customHeight="false" outlineLevel="0" collapsed="false">
      <c r="A3155" s="375"/>
      <c r="B3155" s="168"/>
      <c r="C3155" s="51"/>
      <c r="D3155" s="376"/>
      <c r="E3155" s="107"/>
      <c r="F3155" s="108"/>
    </row>
    <row r="3156" s="52" customFormat="true" ht="15" hidden="false" customHeight="false" outlineLevel="0" collapsed="false">
      <c r="A3156" s="375"/>
      <c r="B3156" s="168"/>
      <c r="C3156" s="51"/>
      <c r="D3156" s="376"/>
      <c r="E3156" s="107"/>
      <c r="F3156" s="108"/>
    </row>
    <row r="3157" s="52" customFormat="true" ht="15" hidden="false" customHeight="false" outlineLevel="0" collapsed="false">
      <c r="A3157" s="375"/>
      <c r="B3157" s="168"/>
      <c r="C3157" s="51"/>
      <c r="D3157" s="376"/>
      <c r="E3157" s="107"/>
      <c r="F3157" s="108"/>
    </row>
    <row r="3158" s="52" customFormat="true" ht="15.75" hidden="false" customHeight="false" outlineLevel="0" collapsed="false">
      <c r="A3158" s="375"/>
      <c r="B3158" s="168"/>
      <c r="C3158" s="51"/>
      <c r="D3158" s="376"/>
      <c r="E3158" s="107"/>
      <c r="F3158" s="108"/>
    </row>
    <row r="3159" customFormat="false" ht="30.75" hidden="false" customHeight="false" outlineLevel="0" collapsed="false">
      <c r="A3159" s="18" t="s">
        <v>2</v>
      </c>
      <c r="B3159" s="19" t="s">
        <v>3</v>
      </c>
      <c r="C3159" s="20" t="s">
        <v>4</v>
      </c>
      <c r="D3159" s="21" t="s">
        <v>5</v>
      </c>
      <c r="E3159" s="22" t="s">
        <v>6</v>
      </c>
      <c r="F3159" s="23" t="s">
        <v>7</v>
      </c>
    </row>
    <row r="3160" customFormat="false" ht="15" hidden="false" customHeight="false" outlineLevel="0" collapsed="false">
      <c r="A3160" s="789" t="s">
        <v>1141</v>
      </c>
      <c r="B3160" s="789"/>
      <c r="C3160" s="789"/>
      <c r="D3160" s="789"/>
      <c r="E3160" s="789"/>
      <c r="F3160" s="789"/>
    </row>
    <row r="3161" customFormat="false" ht="15" hidden="false" customHeight="false" outlineLevel="0" collapsed="false">
      <c r="B3161" s="356"/>
      <c r="C3161" s="357"/>
      <c r="D3161" s="356"/>
      <c r="E3161" s="358"/>
      <c r="F3161" s="359"/>
    </row>
    <row r="3162" customFormat="false" ht="18.75" hidden="false" customHeight="false" outlineLevel="0" collapsed="false">
      <c r="A3162" s="362" t="s">
        <v>9</v>
      </c>
      <c r="B3162" s="364" t="s">
        <v>472</v>
      </c>
      <c r="C3162" s="357"/>
      <c r="D3162" s="356"/>
      <c r="E3162" s="101" t="n">
        <f aca="false">F3122</f>
        <v>0</v>
      </c>
      <c r="F3162" s="101"/>
    </row>
    <row r="3163" customFormat="false" ht="18.75" hidden="false" customHeight="false" outlineLevel="0" collapsed="false">
      <c r="A3163" s="362"/>
      <c r="B3163" s="363"/>
      <c r="C3163" s="365"/>
      <c r="D3163" s="366"/>
      <c r="E3163" s="101"/>
      <c r="F3163" s="17"/>
    </row>
    <row r="3164" customFormat="false" ht="18.75" hidden="false" customHeight="false" outlineLevel="0" collapsed="false">
      <c r="A3164" s="362" t="s">
        <v>16</v>
      </c>
      <c r="B3164" s="367" t="s">
        <v>473</v>
      </c>
      <c r="C3164" s="365"/>
      <c r="D3164" s="354"/>
      <c r="E3164" s="101" t="n">
        <f aca="false">F3154</f>
        <v>0</v>
      </c>
      <c r="F3164" s="101"/>
    </row>
    <row r="3165" s="52" customFormat="true" ht="15" hidden="false" customHeight="false" outlineLevel="0" collapsed="false">
      <c r="A3165" s="8"/>
      <c r="B3165" s="369"/>
      <c r="C3165" s="168"/>
      <c r="D3165" s="51"/>
      <c r="E3165" s="101"/>
      <c r="F3165" s="17"/>
    </row>
    <row r="3166" s="52" customFormat="true" ht="18.75" hidden="false" customHeight="false" outlineLevel="0" collapsed="false">
      <c r="A3166" s="8"/>
      <c r="B3166" s="368" t="s">
        <v>475</v>
      </c>
      <c r="C3166" s="168"/>
      <c r="D3166" s="51"/>
      <c r="E3166" s="101" t="n">
        <f aca="false">E3164+E3162</f>
        <v>0</v>
      </c>
      <c r="F3166" s="101"/>
    </row>
    <row r="3167" s="52" customFormat="true" ht="15" hidden="false" customHeight="false" outlineLevel="0" collapsed="false">
      <c r="A3167" s="375"/>
      <c r="B3167" s="168"/>
      <c r="C3167" s="51"/>
      <c r="D3167" s="376"/>
      <c r="E3167" s="407"/>
      <c r="F3167" s="108"/>
    </row>
    <row r="3168" s="52" customFormat="true" ht="15" hidden="false" customHeight="false" outlineLevel="0" collapsed="false">
      <c r="A3168" s="375"/>
      <c r="B3168" s="168"/>
      <c r="C3168" s="51"/>
      <c r="D3168" s="376"/>
      <c r="E3168" s="107"/>
      <c r="F3168" s="108"/>
    </row>
    <row r="3169" s="52" customFormat="true" ht="15" hidden="false" customHeight="false" outlineLevel="0" collapsed="false">
      <c r="A3169" s="375"/>
      <c r="B3169" s="168"/>
      <c r="C3169" s="51"/>
      <c r="D3169" s="376"/>
      <c r="E3169" s="107"/>
      <c r="F3169" s="108"/>
    </row>
    <row r="3170" s="740" customFormat="true" ht="15.75" hidden="false" customHeight="false" outlineLevel="0" collapsed="false">
      <c r="A3170" s="738" t="s">
        <v>1142</v>
      </c>
      <c r="B3170" s="372"/>
      <c r="C3170" s="372"/>
      <c r="D3170" s="372"/>
      <c r="E3170" s="728"/>
      <c r="F3170" s="729"/>
    </row>
    <row r="3171" s="60" customFormat="true" ht="15.75" hidden="false" customHeight="false" outlineLevel="0" collapsed="false">
      <c r="A3171" s="790"/>
      <c r="B3171" s="791"/>
      <c r="C3171" s="791"/>
      <c r="D3171" s="791"/>
      <c r="E3171" s="792"/>
      <c r="F3171" s="793"/>
    </row>
    <row r="3172" customFormat="false" ht="12.75" hidden="false" customHeight="false" outlineLevel="0" collapsed="false">
      <c r="A3172" s="742" t="s">
        <v>1143</v>
      </c>
      <c r="B3172" s="742"/>
      <c r="C3172" s="742"/>
      <c r="D3172" s="742"/>
      <c r="E3172" s="742"/>
      <c r="F3172" s="742"/>
    </row>
    <row r="3173" customFormat="false" ht="15.75" hidden="false" customHeight="false" outlineLevel="0" collapsed="false">
      <c r="A3173" s="777"/>
      <c r="B3173" s="3"/>
      <c r="C3173" s="3"/>
      <c r="D3173" s="3"/>
      <c r="E3173" s="794"/>
      <c r="F3173" s="795"/>
    </row>
    <row r="3174" customFormat="false" ht="31.5" hidden="false" customHeight="false" outlineLevel="0" collapsed="false">
      <c r="A3174" s="796" t="s">
        <v>2</v>
      </c>
      <c r="B3174" s="380" t="s">
        <v>3</v>
      </c>
      <c r="C3174" s="381" t="s">
        <v>4</v>
      </c>
      <c r="D3174" s="797" t="s">
        <v>5</v>
      </c>
      <c r="E3174" s="798" t="s">
        <v>6</v>
      </c>
      <c r="F3174" s="799" t="s">
        <v>7</v>
      </c>
    </row>
    <row r="3175" s="52" customFormat="true" ht="15.75" hidden="false" customHeight="false" outlineLevel="0" collapsed="false">
      <c r="A3175" s="800"/>
      <c r="B3175" s="506" t="s">
        <v>1144</v>
      </c>
      <c r="C3175" s="506"/>
      <c r="D3175" s="801"/>
      <c r="E3175" s="802"/>
      <c r="F3175" s="47"/>
    </row>
    <row r="3176" s="52" customFormat="true" ht="108.75" hidden="false" customHeight="true" outlineLevel="0" collapsed="false">
      <c r="A3176" s="803" t="s">
        <v>1145</v>
      </c>
      <c r="B3176" s="86" t="s">
        <v>1146</v>
      </c>
      <c r="C3176" s="28" t="s">
        <v>299</v>
      </c>
      <c r="D3176" s="804" t="n">
        <v>35.9</v>
      </c>
      <c r="E3176" s="805"/>
      <c r="F3176" s="805" t="n">
        <f aca="false">D3176*E3176</f>
        <v>0</v>
      </c>
    </row>
    <row r="3177" s="52" customFormat="true" ht="15" hidden="false" customHeight="false" outlineLevel="0" collapsed="false">
      <c r="A3177" s="806"/>
      <c r="B3177" s="807" t="s">
        <v>1147</v>
      </c>
      <c r="C3177" s="506"/>
      <c r="D3177" s="801"/>
      <c r="E3177" s="802"/>
      <c r="F3177" s="808" t="n">
        <f aca="false">SUM(F3176:F3176)</f>
        <v>0</v>
      </c>
    </row>
    <row r="3178" s="52" customFormat="true" ht="15.75" hidden="false" customHeight="false" outlineLevel="0" collapsed="false">
      <c r="A3178" s="809"/>
      <c r="B3178" s="168"/>
      <c r="C3178" s="51"/>
      <c r="D3178" s="376"/>
      <c r="E3178" s="810"/>
      <c r="F3178" s="810"/>
    </row>
    <row r="3179" customFormat="false" ht="31.5" hidden="false" customHeight="false" outlineLevel="0" collapsed="false">
      <c r="A3179" s="796" t="s">
        <v>2</v>
      </c>
      <c r="B3179" s="380" t="s">
        <v>3</v>
      </c>
      <c r="C3179" s="381" t="s">
        <v>4</v>
      </c>
      <c r="D3179" s="797" t="s">
        <v>5</v>
      </c>
      <c r="E3179" s="798" t="s">
        <v>6</v>
      </c>
      <c r="F3179" s="799" t="s">
        <v>7</v>
      </c>
    </row>
    <row r="3180" s="52" customFormat="true" ht="15" hidden="false" customHeight="false" outlineLevel="0" collapsed="false">
      <c r="A3180" s="800"/>
      <c r="B3180" s="506" t="s">
        <v>1148</v>
      </c>
      <c r="C3180" s="506"/>
      <c r="D3180" s="801"/>
      <c r="E3180" s="802"/>
      <c r="F3180" s="47"/>
    </row>
    <row r="3181" s="52" customFormat="true" ht="106.5" hidden="false" customHeight="true" outlineLevel="0" collapsed="false">
      <c r="A3181" s="803" t="s">
        <v>1149</v>
      </c>
      <c r="B3181" s="27" t="s">
        <v>1150</v>
      </c>
      <c r="C3181" s="28" t="s">
        <v>1151</v>
      </c>
      <c r="D3181" s="811" t="n">
        <v>14</v>
      </c>
      <c r="E3181" s="812"/>
      <c r="F3181" s="805" t="n">
        <f aca="false">D3181*E3181</f>
        <v>0</v>
      </c>
    </row>
    <row r="3182" s="52" customFormat="true" ht="15" hidden="false" customHeight="false" outlineLevel="0" collapsed="false">
      <c r="A3182" s="806"/>
      <c r="B3182" s="807" t="s">
        <v>1152</v>
      </c>
      <c r="C3182" s="506"/>
      <c r="D3182" s="801"/>
      <c r="E3182" s="802"/>
      <c r="F3182" s="47" t="n">
        <f aca="false">F3181</f>
        <v>0</v>
      </c>
    </row>
    <row r="3183" s="52" customFormat="true" ht="15.75" hidden="false" customHeight="false" outlineLevel="0" collapsed="false">
      <c r="A3183" s="809"/>
      <c r="B3183" s="168"/>
      <c r="C3183" s="51"/>
      <c r="D3183" s="376"/>
      <c r="E3183" s="810"/>
      <c r="F3183" s="810"/>
    </row>
    <row r="3184" customFormat="false" ht="31.5" hidden="false" customHeight="false" outlineLevel="0" collapsed="false">
      <c r="A3184" s="796" t="s">
        <v>2</v>
      </c>
      <c r="B3184" s="380" t="s">
        <v>3</v>
      </c>
      <c r="C3184" s="381" t="s">
        <v>4</v>
      </c>
      <c r="D3184" s="797" t="s">
        <v>5</v>
      </c>
      <c r="E3184" s="798" t="s">
        <v>6</v>
      </c>
      <c r="F3184" s="799" t="s">
        <v>7</v>
      </c>
    </row>
    <row r="3185" s="52" customFormat="true" ht="15.75" hidden="false" customHeight="false" outlineLevel="0" collapsed="false">
      <c r="A3185" s="800"/>
      <c r="B3185" s="506" t="s">
        <v>1153</v>
      </c>
      <c r="C3185" s="506"/>
      <c r="D3185" s="802"/>
      <c r="E3185" s="802"/>
      <c r="F3185" s="47"/>
    </row>
    <row r="3186" s="52" customFormat="true" ht="105" hidden="false" customHeight="true" outlineLevel="0" collapsed="false">
      <c r="A3186" s="813" t="s">
        <v>1154</v>
      </c>
      <c r="B3186" s="86" t="s">
        <v>1155</v>
      </c>
      <c r="C3186" s="28" t="s">
        <v>1151</v>
      </c>
      <c r="D3186" s="805" t="n">
        <v>19.95</v>
      </c>
      <c r="E3186" s="805"/>
      <c r="F3186" s="805" t="n">
        <f aca="false">D3186*E3186</f>
        <v>0</v>
      </c>
    </row>
    <row r="3187" s="52" customFormat="true" ht="111.5" hidden="false" customHeight="true" outlineLevel="0" collapsed="false">
      <c r="A3187" s="814" t="s">
        <v>1156</v>
      </c>
      <c r="B3187" s="177" t="s">
        <v>1157</v>
      </c>
      <c r="C3187" s="37" t="s">
        <v>1151</v>
      </c>
      <c r="D3187" s="815" t="n">
        <v>8.8</v>
      </c>
      <c r="E3187" s="815"/>
      <c r="F3187" s="805" t="n">
        <f aca="false">D3187*E3187</f>
        <v>0</v>
      </c>
    </row>
    <row r="3188" s="52" customFormat="true" ht="99.75" hidden="false" customHeight="true" outlineLevel="0" collapsed="false">
      <c r="A3188" s="816" t="s">
        <v>1158</v>
      </c>
      <c r="B3188" s="177" t="s">
        <v>1159</v>
      </c>
      <c r="C3188" s="37" t="s">
        <v>1151</v>
      </c>
      <c r="D3188" s="815" t="n">
        <v>14.9</v>
      </c>
      <c r="E3188" s="815"/>
      <c r="F3188" s="805" t="n">
        <f aca="false">D3188*E3188</f>
        <v>0</v>
      </c>
    </row>
    <row r="3189" s="52" customFormat="true" ht="99.75" hidden="false" customHeight="true" outlineLevel="0" collapsed="false">
      <c r="A3189" s="817" t="s">
        <v>1160</v>
      </c>
      <c r="B3189" s="86" t="s">
        <v>1161</v>
      </c>
      <c r="C3189" s="37" t="s">
        <v>1151</v>
      </c>
      <c r="D3189" s="815" t="n">
        <v>40.8</v>
      </c>
      <c r="E3189" s="815"/>
      <c r="F3189" s="805" t="n">
        <f aca="false">D3189*E3189</f>
        <v>0</v>
      </c>
    </row>
    <row r="3190" s="52" customFormat="true" ht="100.5" hidden="false" customHeight="true" outlineLevel="0" collapsed="false">
      <c r="A3190" s="772" t="s">
        <v>1162</v>
      </c>
      <c r="B3190" s="78" t="s">
        <v>1163</v>
      </c>
      <c r="C3190" s="37" t="s">
        <v>1151</v>
      </c>
      <c r="D3190" s="805" t="n">
        <v>3.2</v>
      </c>
      <c r="E3190" s="805"/>
      <c r="F3190" s="805" t="n">
        <f aca="false">D3190*E3190</f>
        <v>0</v>
      </c>
    </row>
    <row r="3191" s="52" customFormat="true" ht="113.25" hidden="false" customHeight="true" outlineLevel="0" collapsed="false">
      <c r="A3191" s="816" t="s">
        <v>1164</v>
      </c>
      <c r="B3191" s="177" t="s">
        <v>1165</v>
      </c>
      <c r="C3191" s="37"/>
      <c r="D3191" s="815"/>
      <c r="E3191" s="815"/>
      <c r="F3191" s="805"/>
    </row>
    <row r="3192" s="52" customFormat="true" ht="15" hidden="false" customHeight="false" outlineLevel="0" collapsed="false">
      <c r="A3192" s="818"/>
      <c r="B3192" s="86" t="s">
        <v>1166</v>
      </c>
      <c r="C3192" s="28" t="s">
        <v>293</v>
      </c>
      <c r="D3192" s="805" t="n">
        <v>4400</v>
      </c>
      <c r="E3192" s="805"/>
      <c r="F3192" s="805" t="n">
        <f aca="false">D3192*E3192</f>
        <v>0</v>
      </c>
    </row>
    <row r="3193" s="52" customFormat="true" ht="15" hidden="false" customHeight="false" outlineLevel="0" collapsed="false">
      <c r="A3193" s="819"/>
      <c r="B3193" s="820" t="s">
        <v>1167</v>
      </c>
      <c r="C3193" s="41" t="s">
        <v>293</v>
      </c>
      <c r="D3193" s="821" t="n">
        <v>4100</v>
      </c>
      <c r="E3193" s="821"/>
      <c r="F3193" s="805" t="n">
        <f aca="false">D3193*E3193</f>
        <v>0</v>
      </c>
    </row>
    <row r="3194" s="52" customFormat="true" ht="15" hidden="false" customHeight="false" outlineLevel="0" collapsed="false">
      <c r="A3194" s="806"/>
      <c r="B3194" s="807" t="s">
        <v>1168</v>
      </c>
      <c r="C3194" s="506"/>
      <c r="D3194" s="802"/>
      <c r="E3194" s="802"/>
      <c r="F3194" s="47" t="n">
        <f aca="false">SUM(F3186:F3193)</f>
        <v>0</v>
      </c>
    </row>
    <row r="3195" s="52" customFormat="true" ht="15.75" hidden="false" customHeight="false" outlineLevel="0" collapsed="false">
      <c r="A3195" s="809"/>
      <c r="B3195" s="168"/>
      <c r="C3195" s="51"/>
      <c r="D3195" s="376"/>
      <c r="E3195" s="810"/>
      <c r="F3195" s="810"/>
    </row>
    <row r="3196" customFormat="false" ht="31.5" hidden="false" customHeight="false" outlineLevel="0" collapsed="false">
      <c r="A3196" s="796" t="s">
        <v>2</v>
      </c>
      <c r="B3196" s="380" t="s">
        <v>3</v>
      </c>
      <c r="C3196" s="381" t="s">
        <v>4</v>
      </c>
      <c r="D3196" s="797" t="s">
        <v>5</v>
      </c>
      <c r="E3196" s="798" t="s">
        <v>6</v>
      </c>
      <c r="F3196" s="799" t="s">
        <v>7</v>
      </c>
    </row>
    <row r="3197" s="52" customFormat="true" ht="15.75" hidden="false" customHeight="false" outlineLevel="0" collapsed="false">
      <c r="A3197" s="822"/>
      <c r="B3197" s="386" t="s">
        <v>1169</v>
      </c>
      <c r="C3197" s="386"/>
      <c r="D3197" s="387"/>
      <c r="E3197" s="387"/>
      <c r="F3197" s="823"/>
    </row>
    <row r="3198" s="52" customFormat="true" ht="83.25" hidden="false" customHeight="true" outlineLevel="0" collapsed="false">
      <c r="A3198" s="824" t="s">
        <v>1170</v>
      </c>
      <c r="B3198" s="825" t="s">
        <v>1171</v>
      </c>
      <c r="C3198" s="826" t="s">
        <v>1151</v>
      </c>
      <c r="D3198" s="827" t="n">
        <v>60.5</v>
      </c>
      <c r="E3198" s="827"/>
      <c r="F3198" s="827" t="n">
        <f aca="false">D3198*E3198</f>
        <v>0</v>
      </c>
    </row>
    <row r="3199" s="52" customFormat="true" ht="78" hidden="false" customHeight="true" outlineLevel="0" collapsed="false">
      <c r="A3199" s="828" t="s">
        <v>1172</v>
      </c>
      <c r="B3199" s="829" t="s">
        <v>1173</v>
      </c>
      <c r="C3199" s="830" t="s">
        <v>1174</v>
      </c>
      <c r="D3199" s="831" t="n">
        <v>65</v>
      </c>
      <c r="E3199" s="831"/>
      <c r="F3199" s="827" t="n">
        <f aca="false">D3199*E3199</f>
        <v>0</v>
      </c>
    </row>
    <row r="3200" s="52" customFormat="true" ht="96.75" hidden="false" customHeight="true" outlineLevel="0" collapsed="false">
      <c r="A3200" s="828" t="s">
        <v>1175</v>
      </c>
      <c r="B3200" s="832" t="s">
        <v>1176</v>
      </c>
      <c r="C3200" s="826" t="s">
        <v>1151</v>
      </c>
      <c r="D3200" s="831" t="n">
        <v>29</v>
      </c>
      <c r="E3200" s="831"/>
      <c r="F3200" s="827" t="n">
        <f aca="false">D3200*E3200</f>
        <v>0</v>
      </c>
    </row>
    <row r="3201" s="52" customFormat="true" ht="15" hidden="false" customHeight="false" outlineLevel="0" collapsed="false">
      <c r="A3201" s="806"/>
      <c r="B3201" s="807" t="s">
        <v>1177</v>
      </c>
      <c r="C3201" s="506"/>
      <c r="D3201" s="802"/>
      <c r="E3201" s="802"/>
      <c r="F3201" s="808" t="n">
        <f aca="false">SUM(F3198:F3200)</f>
        <v>0</v>
      </c>
    </row>
    <row r="3202" s="52" customFormat="true" ht="15" hidden="false" customHeight="false" outlineLevel="0" collapsed="false">
      <c r="A3202" s="809"/>
      <c r="B3202" s="168"/>
      <c r="C3202" s="51"/>
      <c r="D3202" s="376"/>
      <c r="E3202" s="810"/>
      <c r="F3202" s="810"/>
    </row>
    <row r="3203" s="52" customFormat="true" ht="15.75" hidden="false" customHeight="false" outlineLevel="0" collapsed="false">
      <c r="A3203" s="809"/>
      <c r="B3203" s="168"/>
      <c r="C3203" s="51"/>
      <c r="D3203" s="376"/>
      <c r="E3203" s="810"/>
      <c r="F3203" s="810"/>
    </row>
    <row r="3204" customFormat="false" ht="31.5" hidden="false" customHeight="false" outlineLevel="0" collapsed="false">
      <c r="A3204" s="796" t="s">
        <v>2</v>
      </c>
      <c r="B3204" s="380" t="s">
        <v>1178</v>
      </c>
      <c r="C3204" s="380"/>
      <c r="D3204" s="380"/>
      <c r="E3204" s="798"/>
      <c r="F3204" s="799" t="s">
        <v>7</v>
      </c>
    </row>
    <row r="3205" customFormat="false" ht="15.75" hidden="false" customHeight="false" outlineLevel="0" collapsed="false">
      <c r="A3205" s="822"/>
      <c r="B3205" s="386"/>
      <c r="C3205" s="411"/>
      <c r="D3205" s="412"/>
      <c r="E3205" s="412"/>
      <c r="F3205" s="833"/>
    </row>
    <row r="3206" customFormat="false" ht="18.75" hidden="false" customHeight="true" outlineLevel="0" collapsed="false">
      <c r="A3206" s="814" t="s">
        <v>1179</v>
      </c>
      <c r="B3206" s="834" t="s">
        <v>1180</v>
      </c>
      <c r="C3206" s="745"/>
      <c r="D3206" s="773"/>
      <c r="E3206" s="835"/>
      <c r="F3206" s="836" t="n">
        <f aca="false">$F$18</f>
        <v>0</v>
      </c>
    </row>
    <row r="3207" customFormat="false" ht="21" hidden="false" customHeight="true" outlineLevel="0" collapsed="false">
      <c r="A3207" s="837" t="s">
        <v>1181</v>
      </c>
      <c r="B3207" s="753" t="s">
        <v>1182</v>
      </c>
      <c r="C3207" s="838"/>
      <c r="D3207" s="838"/>
      <c r="E3207" s="839"/>
      <c r="F3207" s="840" t="n">
        <f aca="false">F3182</f>
        <v>0</v>
      </c>
    </row>
    <row r="3208" customFormat="false" ht="19.5" hidden="false" customHeight="true" outlineLevel="0" collapsed="false">
      <c r="A3208" s="841" t="s">
        <v>1183</v>
      </c>
      <c r="B3208" s="749" t="s">
        <v>1184</v>
      </c>
      <c r="C3208" s="750"/>
      <c r="D3208" s="750"/>
      <c r="E3208" s="842"/>
      <c r="F3208" s="843" t="n">
        <f aca="false">F3194</f>
        <v>0</v>
      </c>
    </row>
    <row r="3209" customFormat="false" ht="15" hidden="false" customHeight="true" outlineLevel="0" collapsed="false">
      <c r="A3209" s="844"/>
      <c r="B3209" s="755"/>
      <c r="C3209" s="756"/>
      <c r="D3209" s="756"/>
      <c r="E3209" s="845"/>
      <c r="F3209" s="846"/>
    </row>
    <row r="3210" customFormat="false" ht="18" hidden="false" customHeight="true" outlineLevel="0" collapsed="false">
      <c r="A3210" s="847"/>
      <c r="B3210" s="753" t="s">
        <v>475</v>
      </c>
      <c r="C3210" s="750"/>
      <c r="D3210" s="750"/>
      <c r="E3210" s="842"/>
      <c r="F3210" s="848" t="n">
        <f aca="false">F3208+F3207+F3206</f>
        <v>0</v>
      </c>
    </row>
    <row r="3211" s="52" customFormat="true" ht="15" hidden="false" customHeight="false" outlineLevel="0" collapsed="false">
      <c r="A3211" s="375"/>
      <c r="B3211" s="168"/>
      <c r="C3211" s="51"/>
      <c r="D3211" s="376"/>
      <c r="E3211" s="810"/>
      <c r="F3211" s="717"/>
    </row>
    <row r="3212" s="52" customFormat="true" ht="15" hidden="false" customHeight="false" outlineLevel="0" collapsed="false">
      <c r="A3212" s="375"/>
      <c r="B3212" s="168"/>
      <c r="C3212" s="51"/>
      <c r="D3212" s="376"/>
      <c r="E3212" s="810"/>
      <c r="F3212" s="717"/>
    </row>
    <row r="3213" s="52" customFormat="true" ht="15" hidden="false" customHeight="false" outlineLevel="0" collapsed="false">
      <c r="A3213" s="375"/>
      <c r="B3213" s="168"/>
      <c r="C3213" s="51"/>
      <c r="D3213" s="376"/>
      <c r="E3213" s="810"/>
      <c r="F3213" s="717"/>
    </row>
    <row r="3214" customFormat="false" ht="12.75" hidden="false" customHeight="false" outlineLevel="0" collapsed="false">
      <c r="A3214" s="742" t="s">
        <v>1185</v>
      </c>
      <c r="B3214" s="742"/>
      <c r="C3214" s="742"/>
      <c r="D3214" s="742"/>
      <c r="E3214" s="742"/>
      <c r="F3214" s="742"/>
    </row>
    <row r="3215" customFormat="false" ht="15.75" hidden="false" customHeight="false" outlineLevel="0" collapsed="false">
      <c r="A3215" s="9"/>
      <c r="B3215" s="50"/>
      <c r="C3215" s="50"/>
      <c r="D3215" s="50"/>
      <c r="E3215" s="849"/>
      <c r="F3215" s="850"/>
    </row>
    <row r="3216" customFormat="false" ht="31.5" hidden="false" customHeight="false" outlineLevel="0" collapsed="false">
      <c r="A3216" s="379" t="s">
        <v>2</v>
      </c>
      <c r="B3216" s="380" t="s">
        <v>3</v>
      </c>
      <c r="C3216" s="381" t="s">
        <v>4</v>
      </c>
      <c r="D3216" s="797" t="s">
        <v>5</v>
      </c>
      <c r="E3216" s="798" t="s">
        <v>6</v>
      </c>
      <c r="F3216" s="851" t="s">
        <v>7</v>
      </c>
    </row>
    <row r="3217" customFormat="false" ht="15.75" hidden="false" customHeight="false" outlineLevel="0" collapsed="false">
      <c r="A3217" s="385"/>
      <c r="B3217" s="386" t="s">
        <v>1186</v>
      </c>
      <c r="C3217" s="386"/>
      <c r="D3217" s="852"/>
      <c r="E3217" s="387"/>
      <c r="F3217" s="147"/>
    </row>
    <row r="3218" s="52" customFormat="true" ht="60" hidden="false" customHeight="false" outlineLevel="0" collapsed="false">
      <c r="A3218" s="112" t="s">
        <v>1145</v>
      </c>
      <c r="B3218" s="113" t="s">
        <v>1187</v>
      </c>
      <c r="C3218" s="143"/>
      <c r="D3218" s="143"/>
      <c r="E3218" s="853"/>
      <c r="F3218" s="854"/>
    </row>
    <row r="3219" s="52" customFormat="true" ht="17.25" hidden="false" customHeight="false" outlineLevel="0" collapsed="false">
      <c r="A3219" s="124"/>
      <c r="B3219" s="121" t="s">
        <v>1188</v>
      </c>
      <c r="C3219" s="175" t="s">
        <v>1189</v>
      </c>
      <c r="D3219" s="175" t="n">
        <v>14.58</v>
      </c>
      <c r="E3219" s="855"/>
      <c r="F3219" s="856" t="n">
        <f aca="false">D3219*E3219</f>
        <v>0</v>
      </c>
    </row>
    <row r="3220" s="52" customFormat="true" ht="45" hidden="false" customHeight="true" outlineLevel="0" collapsed="false">
      <c r="A3220" s="27" t="s">
        <v>1190</v>
      </c>
      <c r="B3220" s="113" t="s">
        <v>1191</v>
      </c>
      <c r="C3220" s="143"/>
      <c r="D3220" s="143"/>
      <c r="E3220" s="853"/>
      <c r="F3220" s="854"/>
    </row>
    <row r="3221" s="52" customFormat="true" ht="30" hidden="false" customHeight="false" outlineLevel="0" collapsed="false">
      <c r="A3221" s="27"/>
      <c r="B3221" s="144" t="s">
        <v>1192</v>
      </c>
      <c r="C3221" s="145"/>
      <c r="D3221" s="145"/>
      <c r="E3221" s="857"/>
      <c r="F3221" s="795"/>
    </row>
    <row r="3222" s="52" customFormat="true" ht="17.25" hidden="false" customHeight="false" outlineLevel="0" collapsed="false">
      <c r="A3222" s="27"/>
      <c r="B3222" s="121" t="s">
        <v>1193</v>
      </c>
      <c r="C3222" s="175" t="s">
        <v>1189</v>
      </c>
      <c r="D3222" s="175" t="n">
        <v>1.29</v>
      </c>
      <c r="E3222" s="855"/>
      <c r="F3222" s="856" t="n">
        <f aca="false">D3222*E3222</f>
        <v>0</v>
      </c>
    </row>
    <row r="3223" s="52" customFormat="true" ht="15" hidden="false" customHeight="true" outlineLevel="0" collapsed="false">
      <c r="A3223" s="27" t="s">
        <v>1194</v>
      </c>
      <c r="B3223" s="113" t="s">
        <v>1195</v>
      </c>
      <c r="C3223" s="143"/>
      <c r="D3223" s="143"/>
      <c r="E3223" s="853"/>
      <c r="F3223" s="854"/>
    </row>
    <row r="3224" s="52" customFormat="true" ht="30" hidden="false" customHeight="false" outlineLevel="0" collapsed="false">
      <c r="A3224" s="27"/>
      <c r="B3224" s="144" t="s">
        <v>1196</v>
      </c>
      <c r="C3224" s="145"/>
      <c r="D3224" s="145"/>
      <c r="E3224" s="857"/>
      <c r="F3224" s="795"/>
    </row>
    <row r="3225" s="52" customFormat="true" ht="15" hidden="false" customHeight="false" outlineLevel="0" collapsed="false">
      <c r="A3225" s="27"/>
      <c r="B3225" s="144" t="s">
        <v>1197</v>
      </c>
      <c r="C3225" s="145"/>
      <c r="D3225" s="145"/>
      <c r="E3225" s="857"/>
      <c r="F3225" s="795"/>
    </row>
    <row r="3226" s="52" customFormat="true" ht="15" hidden="false" customHeight="false" outlineLevel="0" collapsed="false">
      <c r="A3226" s="27"/>
      <c r="B3226" s="144" t="s">
        <v>1198</v>
      </c>
      <c r="C3226" s="145"/>
      <c r="D3226" s="145"/>
      <c r="E3226" s="857"/>
      <c r="F3226" s="795"/>
    </row>
    <row r="3227" s="52" customFormat="true" ht="17.25" hidden="false" customHeight="false" outlineLevel="0" collapsed="false">
      <c r="A3227" s="27"/>
      <c r="B3227" s="121" t="s">
        <v>1199</v>
      </c>
      <c r="C3227" s="175" t="s">
        <v>1189</v>
      </c>
      <c r="D3227" s="175" t="n">
        <v>13.29</v>
      </c>
      <c r="E3227" s="855"/>
      <c r="F3227" s="856" t="n">
        <f aca="false">D3227*E3227</f>
        <v>0</v>
      </c>
    </row>
    <row r="3228" customFormat="false" ht="15" hidden="false" customHeight="false" outlineLevel="0" collapsed="false">
      <c r="A3228" s="44"/>
      <c r="B3228" s="807" t="s">
        <v>37</v>
      </c>
      <c r="C3228" s="506"/>
      <c r="D3228" s="802"/>
      <c r="E3228" s="47"/>
      <c r="F3228" s="858" t="n">
        <f aca="false">SUM(F3219:F3227)</f>
        <v>0</v>
      </c>
    </row>
    <row r="3229" s="52" customFormat="true" ht="15.75" hidden="false" customHeight="false" outlineLevel="0" collapsed="false">
      <c r="A3229" s="375"/>
      <c r="B3229" s="168"/>
      <c r="C3229" s="51"/>
      <c r="D3229" s="376"/>
      <c r="E3229" s="810"/>
      <c r="F3229" s="717"/>
    </row>
    <row r="3230" customFormat="false" ht="31.5" hidden="false" customHeight="false" outlineLevel="0" collapsed="false">
      <c r="A3230" s="859" t="s">
        <v>2</v>
      </c>
      <c r="B3230" s="380" t="s">
        <v>3</v>
      </c>
      <c r="C3230" s="381" t="s">
        <v>4</v>
      </c>
      <c r="D3230" s="797" t="s">
        <v>5</v>
      </c>
      <c r="E3230" s="798" t="s">
        <v>6</v>
      </c>
      <c r="F3230" s="851" t="s">
        <v>7</v>
      </c>
    </row>
    <row r="3231" customFormat="false" ht="15.75" hidden="false" customHeight="false" outlineLevel="0" collapsed="false">
      <c r="A3231" s="860" t="s">
        <v>1200</v>
      </c>
      <c r="B3231" s="860"/>
      <c r="C3231" s="860"/>
      <c r="D3231" s="860"/>
      <c r="E3231" s="860"/>
      <c r="F3231" s="147"/>
    </row>
    <row r="3232" s="52" customFormat="true" ht="30" hidden="false" customHeight="true" outlineLevel="0" collapsed="false">
      <c r="A3232" s="27" t="s">
        <v>1149</v>
      </c>
      <c r="B3232" s="113" t="s">
        <v>1201</v>
      </c>
      <c r="C3232" s="143"/>
      <c r="D3232" s="143"/>
      <c r="E3232" s="853"/>
      <c r="F3232" s="861"/>
    </row>
    <row r="3233" s="52" customFormat="true" ht="15" hidden="false" customHeight="false" outlineLevel="0" collapsed="false">
      <c r="A3233" s="27"/>
      <c r="B3233" s="144" t="s">
        <v>1202</v>
      </c>
      <c r="C3233" s="145"/>
      <c r="D3233" s="145"/>
      <c r="E3233" s="857"/>
      <c r="F3233" s="862"/>
    </row>
    <row r="3234" s="52" customFormat="true" ht="30" hidden="false" customHeight="false" outlineLevel="0" collapsed="false">
      <c r="A3234" s="27"/>
      <c r="B3234" s="144" t="s">
        <v>1203</v>
      </c>
      <c r="C3234" s="145"/>
      <c r="D3234" s="145"/>
      <c r="E3234" s="857"/>
      <c r="F3234" s="862"/>
    </row>
    <row r="3235" s="52" customFormat="true" ht="15" hidden="false" customHeight="false" outlineLevel="0" collapsed="false">
      <c r="A3235" s="27"/>
      <c r="B3235" s="144" t="s">
        <v>1204</v>
      </c>
      <c r="C3235" s="145"/>
      <c r="D3235" s="145"/>
      <c r="E3235" s="857"/>
      <c r="F3235" s="862"/>
    </row>
    <row r="3236" s="52" customFormat="true" ht="15" hidden="false" customHeight="false" outlineLevel="0" collapsed="false">
      <c r="A3236" s="27"/>
      <c r="B3236" s="121" t="s">
        <v>1205</v>
      </c>
      <c r="C3236" s="175" t="s">
        <v>12</v>
      </c>
      <c r="D3236" s="175" t="n">
        <v>4</v>
      </c>
      <c r="E3236" s="855"/>
      <c r="F3236" s="863" t="n">
        <f aca="false">D3236*E3236</f>
        <v>0</v>
      </c>
    </row>
    <row r="3237" customFormat="false" ht="15" hidden="false" customHeight="false" outlineLevel="0" collapsed="false">
      <c r="A3237" s="44"/>
      <c r="B3237" s="807" t="s">
        <v>37</v>
      </c>
      <c r="C3237" s="506"/>
      <c r="D3237" s="802"/>
      <c r="E3237" s="47"/>
      <c r="F3237" s="858" t="n">
        <f aca="false">F3236</f>
        <v>0</v>
      </c>
    </row>
    <row r="3238" s="52" customFormat="true" ht="15.75" hidden="false" customHeight="false" outlineLevel="0" collapsed="false">
      <c r="A3238" s="375"/>
      <c r="B3238" s="168"/>
      <c r="C3238" s="51"/>
      <c r="D3238" s="376"/>
      <c r="E3238" s="810"/>
      <c r="F3238" s="717"/>
    </row>
    <row r="3239" customFormat="false" ht="31.5" hidden="false" customHeight="false" outlineLevel="0" collapsed="false">
      <c r="A3239" s="859" t="s">
        <v>2</v>
      </c>
      <c r="B3239" s="380" t="s">
        <v>3</v>
      </c>
      <c r="C3239" s="381" t="s">
        <v>4</v>
      </c>
      <c r="D3239" s="797" t="s">
        <v>5</v>
      </c>
      <c r="E3239" s="798" t="s">
        <v>6</v>
      </c>
      <c r="F3239" s="851" t="s">
        <v>7</v>
      </c>
    </row>
    <row r="3240" customFormat="false" ht="15.75" hidden="false" customHeight="false" outlineLevel="0" collapsed="false">
      <c r="A3240" s="860" t="s">
        <v>1206</v>
      </c>
      <c r="B3240" s="860"/>
      <c r="C3240" s="860"/>
      <c r="D3240" s="860"/>
      <c r="E3240" s="860"/>
      <c r="F3240" s="147"/>
    </row>
    <row r="3241" s="52" customFormat="true" ht="15" hidden="false" customHeight="true" outlineLevel="0" collapsed="false">
      <c r="A3241" s="27" t="s">
        <v>1154</v>
      </c>
      <c r="B3241" s="113" t="s">
        <v>1207</v>
      </c>
      <c r="C3241" s="143"/>
      <c r="D3241" s="143"/>
      <c r="E3241" s="853"/>
      <c r="F3241" s="854"/>
    </row>
    <row r="3242" s="52" customFormat="true" ht="15" hidden="false" customHeight="false" outlineLevel="0" collapsed="false">
      <c r="A3242" s="27"/>
      <c r="B3242" s="121" t="s">
        <v>1208</v>
      </c>
      <c r="C3242" s="175" t="s">
        <v>12</v>
      </c>
      <c r="D3242" s="175" t="n">
        <v>2</v>
      </c>
      <c r="E3242" s="855"/>
      <c r="F3242" s="856" t="n">
        <f aca="false">D3242*E3242</f>
        <v>0</v>
      </c>
    </row>
    <row r="3243" s="52" customFormat="true" ht="15" hidden="false" customHeight="true" outlineLevel="0" collapsed="false">
      <c r="A3243" s="27" t="s">
        <v>1160</v>
      </c>
      <c r="B3243" s="113" t="s">
        <v>1209</v>
      </c>
      <c r="C3243" s="137"/>
      <c r="D3243" s="143"/>
      <c r="E3243" s="853"/>
      <c r="F3243" s="854"/>
    </row>
    <row r="3244" s="52" customFormat="true" ht="75" hidden="false" customHeight="false" outlineLevel="0" collapsed="false">
      <c r="A3244" s="27"/>
      <c r="B3244" s="144" t="s">
        <v>1210</v>
      </c>
      <c r="C3244" s="864"/>
      <c r="D3244" s="145"/>
      <c r="E3244" s="857"/>
      <c r="F3244" s="795"/>
    </row>
    <row r="3245" s="52" customFormat="true" ht="15" hidden="false" customHeight="false" outlineLevel="0" collapsed="false">
      <c r="A3245" s="27"/>
      <c r="B3245" s="144" t="s">
        <v>1211</v>
      </c>
      <c r="C3245" s="864"/>
      <c r="D3245" s="145"/>
      <c r="E3245" s="857"/>
      <c r="F3245" s="795"/>
    </row>
    <row r="3246" s="52" customFormat="true" ht="15" hidden="false" customHeight="false" outlineLevel="0" collapsed="false">
      <c r="A3246" s="27"/>
      <c r="B3246" s="136" t="s">
        <v>1212</v>
      </c>
      <c r="C3246" s="127" t="s">
        <v>338</v>
      </c>
      <c r="D3246" s="127" t="n">
        <v>10</v>
      </c>
      <c r="E3246" s="865"/>
      <c r="F3246" s="866" t="n">
        <f aca="false">D3246*E3246</f>
        <v>0</v>
      </c>
    </row>
    <row r="3247" s="52" customFormat="true" ht="15" hidden="false" customHeight="false" outlineLevel="0" collapsed="false">
      <c r="A3247" s="27"/>
      <c r="B3247" s="121" t="s">
        <v>1213</v>
      </c>
      <c r="C3247" s="175" t="s">
        <v>338</v>
      </c>
      <c r="D3247" s="175" t="n">
        <v>10</v>
      </c>
      <c r="E3247" s="855"/>
      <c r="F3247" s="866" t="n">
        <f aca="false">D3247*E3247</f>
        <v>0</v>
      </c>
    </row>
    <row r="3248" customFormat="false" ht="15" hidden="false" customHeight="false" outlineLevel="0" collapsed="false">
      <c r="A3248" s="44"/>
      <c r="B3248" s="807" t="s">
        <v>37</v>
      </c>
      <c r="C3248" s="506"/>
      <c r="D3248" s="802"/>
      <c r="E3248" s="47"/>
      <c r="F3248" s="858" t="n">
        <f aca="false">SUM(F3242:F3247)</f>
        <v>0</v>
      </c>
    </row>
    <row r="3249" s="52" customFormat="true" ht="15.75" hidden="false" customHeight="false" outlineLevel="0" collapsed="false">
      <c r="A3249" s="375"/>
      <c r="B3249" s="168"/>
      <c r="C3249" s="51"/>
      <c r="D3249" s="376"/>
      <c r="E3249" s="810"/>
      <c r="F3249" s="717"/>
    </row>
    <row r="3250" customFormat="false" ht="31.5" hidden="false" customHeight="false" outlineLevel="0" collapsed="false">
      <c r="A3250" s="859" t="s">
        <v>2</v>
      </c>
      <c r="B3250" s="380" t="s">
        <v>3</v>
      </c>
      <c r="C3250" s="381" t="s">
        <v>4</v>
      </c>
      <c r="D3250" s="797" t="s">
        <v>5</v>
      </c>
      <c r="E3250" s="798" t="s">
        <v>6</v>
      </c>
      <c r="F3250" s="851" t="s">
        <v>7</v>
      </c>
    </row>
    <row r="3251" customFormat="false" ht="15.75" hidden="false" customHeight="false" outlineLevel="0" collapsed="false">
      <c r="A3251" s="860" t="s">
        <v>1214</v>
      </c>
      <c r="B3251" s="860"/>
      <c r="C3251" s="860"/>
      <c r="D3251" s="860"/>
      <c r="E3251" s="860"/>
      <c r="F3251" s="147"/>
    </row>
    <row r="3252" s="52" customFormat="true" ht="15" hidden="false" customHeight="true" outlineLevel="0" collapsed="false">
      <c r="A3252" s="27" t="s">
        <v>1170</v>
      </c>
      <c r="B3252" s="117" t="s">
        <v>1215</v>
      </c>
      <c r="C3252" s="143"/>
      <c r="D3252" s="143"/>
      <c r="E3252" s="853"/>
      <c r="F3252" s="854"/>
    </row>
    <row r="3253" s="52" customFormat="true" ht="15" hidden="false" customHeight="false" outlineLevel="0" collapsed="false">
      <c r="A3253" s="27"/>
      <c r="B3253" s="117"/>
      <c r="C3253" s="175" t="s">
        <v>12</v>
      </c>
      <c r="D3253" s="175" t="n">
        <v>4</v>
      </c>
      <c r="E3253" s="855"/>
      <c r="F3253" s="856" t="n">
        <f aca="false">D3253*E3253</f>
        <v>0</v>
      </c>
    </row>
    <row r="3254" s="52" customFormat="true" ht="15" hidden="false" customHeight="true" outlineLevel="0" collapsed="false">
      <c r="A3254" s="112" t="s">
        <v>1172</v>
      </c>
      <c r="B3254" s="113" t="s">
        <v>1216</v>
      </c>
      <c r="C3254" s="143"/>
      <c r="D3254" s="143"/>
      <c r="E3254" s="853"/>
      <c r="F3254" s="854"/>
    </row>
    <row r="3255" s="52" customFormat="true" ht="45" hidden="false" customHeight="false" outlineLevel="0" collapsed="false">
      <c r="A3255" s="112"/>
      <c r="B3255" s="144" t="s">
        <v>1217</v>
      </c>
      <c r="C3255" s="145"/>
      <c r="D3255" s="145"/>
      <c r="E3255" s="857"/>
      <c r="F3255" s="795"/>
    </row>
    <row r="3256" s="52" customFormat="true" ht="30" hidden="false" customHeight="false" outlineLevel="0" collapsed="false">
      <c r="A3256" s="112"/>
      <c r="B3256" s="144" t="s">
        <v>1218</v>
      </c>
      <c r="C3256" s="145"/>
      <c r="D3256" s="145"/>
      <c r="E3256" s="857"/>
      <c r="F3256" s="795"/>
    </row>
    <row r="3257" s="52" customFormat="true" ht="15" hidden="false" customHeight="false" outlineLevel="0" collapsed="false">
      <c r="A3257" s="112"/>
      <c r="B3257" s="144" t="s">
        <v>1219</v>
      </c>
      <c r="C3257" s="145"/>
      <c r="D3257" s="145"/>
      <c r="E3257" s="857"/>
      <c r="F3257" s="795"/>
    </row>
    <row r="3258" s="52" customFormat="true" ht="45" hidden="false" customHeight="false" outlineLevel="0" collapsed="false">
      <c r="A3258" s="112"/>
      <c r="B3258" s="144" t="s">
        <v>1220</v>
      </c>
      <c r="C3258" s="145"/>
      <c r="D3258" s="145"/>
      <c r="E3258" s="857"/>
      <c r="F3258" s="795"/>
    </row>
    <row r="3259" s="52" customFormat="true" ht="15" hidden="false" customHeight="false" outlineLevel="0" collapsed="false">
      <c r="A3259" s="112"/>
      <c r="B3259" s="144" t="s">
        <v>1221</v>
      </c>
      <c r="C3259" s="145"/>
      <c r="D3259" s="145"/>
      <c r="E3259" s="857"/>
      <c r="F3259" s="795"/>
    </row>
    <row r="3260" s="52" customFormat="true" ht="15" hidden="false" customHeight="false" outlineLevel="0" collapsed="false">
      <c r="A3260" s="112"/>
      <c r="B3260" s="144" t="s">
        <v>1222</v>
      </c>
      <c r="C3260" s="145"/>
      <c r="D3260" s="145"/>
      <c r="E3260" s="857"/>
      <c r="F3260" s="795"/>
    </row>
    <row r="3261" s="52" customFormat="true" ht="15" hidden="false" customHeight="false" outlineLevel="0" collapsed="false">
      <c r="A3261" s="112"/>
      <c r="B3261" s="129" t="s">
        <v>1223</v>
      </c>
      <c r="C3261" s="127" t="s">
        <v>338</v>
      </c>
      <c r="D3261" s="127" t="n">
        <v>10</v>
      </c>
      <c r="E3261" s="865"/>
      <c r="F3261" s="867" t="n">
        <f aca="false">D3261*E3261</f>
        <v>0</v>
      </c>
    </row>
    <row r="3262" customFormat="false" ht="15" hidden="false" customHeight="false" outlineLevel="0" collapsed="false">
      <c r="A3262" s="44"/>
      <c r="B3262" s="807" t="s">
        <v>37</v>
      </c>
      <c r="C3262" s="506"/>
      <c r="D3262" s="802"/>
      <c r="E3262" s="47"/>
      <c r="F3262" s="858" t="n">
        <f aca="false">SUM(F3253:F3261)</f>
        <v>0</v>
      </c>
    </row>
    <row r="3263" s="52" customFormat="true" ht="15" hidden="false" customHeight="false" outlineLevel="0" collapsed="false">
      <c r="A3263" s="375"/>
      <c r="B3263" s="168"/>
      <c r="C3263" s="51"/>
      <c r="D3263" s="376"/>
      <c r="E3263" s="810"/>
      <c r="F3263" s="717"/>
    </row>
    <row r="3264" s="52" customFormat="true" ht="15.75" hidden="false" customHeight="false" outlineLevel="0" collapsed="false">
      <c r="A3264" s="375"/>
      <c r="B3264" s="168"/>
      <c r="C3264" s="51"/>
      <c r="D3264" s="376"/>
      <c r="E3264" s="810"/>
      <c r="F3264" s="717"/>
    </row>
    <row r="3265" customFormat="false" ht="30" hidden="false" customHeight="false" outlineLevel="0" collapsed="false">
      <c r="A3265" s="859" t="s">
        <v>2</v>
      </c>
      <c r="B3265" s="380" t="s">
        <v>3</v>
      </c>
      <c r="C3265" s="381" t="s">
        <v>4</v>
      </c>
      <c r="D3265" s="797" t="s">
        <v>5</v>
      </c>
      <c r="E3265" s="798" t="s">
        <v>6</v>
      </c>
      <c r="F3265" s="851" t="s">
        <v>7</v>
      </c>
    </row>
    <row r="3266" customFormat="false" ht="15.75" hidden="false" customHeight="false" outlineLevel="0" collapsed="false">
      <c r="A3266" s="860" t="s">
        <v>1224</v>
      </c>
      <c r="B3266" s="860"/>
      <c r="C3266" s="860"/>
      <c r="D3266" s="860"/>
      <c r="E3266" s="860"/>
      <c r="F3266" s="147"/>
    </row>
    <row r="3267" s="52" customFormat="true" ht="15" hidden="false" customHeight="true" outlineLevel="0" collapsed="false">
      <c r="A3267" s="27" t="s">
        <v>1225</v>
      </c>
      <c r="B3267" s="113" t="s">
        <v>1216</v>
      </c>
      <c r="C3267" s="143"/>
      <c r="D3267" s="143"/>
      <c r="E3267" s="853"/>
      <c r="F3267" s="861"/>
    </row>
    <row r="3268" s="52" customFormat="true" ht="30" hidden="false" customHeight="false" outlineLevel="0" collapsed="false">
      <c r="A3268" s="27"/>
      <c r="B3268" s="144" t="s">
        <v>1226</v>
      </c>
      <c r="C3268" s="145"/>
      <c r="D3268" s="145"/>
      <c r="E3268" s="857"/>
      <c r="F3268" s="862"/>
    </row>
    <row r="3269" s="52" customFormat="true" ht="15" hidden="false" customHeight="false" outlineLevel="0" collapsed="false">
      <c r="A3269" s="27"/>
      <c r="B3269" s="144" t="s">
        <v>1227</v>
      </c>
      <c r="C3269" s="145"/>
      <c r="D3269" s="145"/>
      <c r="E3269" s="857"/>
      <c r="F3269" s="862"/>
    </row>
    <row r="3270" s="52" customFormat="true" ht="15" hidden="false" customHeight="false" outlineLevel="0" collapsed="false">
      <c r="A3270" s="27"/>
      <c r="B3270" s="121" t="s">
        <v>1228</v>
      </c>
      <c r="C3270" s="175" t="s">
        <v>12</v>
      </c>
      <c r="D3270" s="175" t="n">
        <v>1</v>
      </c>
      <c r="E3270" s="855"/>
      <c r="F3270" s="863" t="n">
        <f aca="false">D3270*E3270</f>
        <v>0</v>
      </c>
    </row>
    <row r="3271" s="52" customFormat="true" ht="15" hidden="false" customHeight="true" outlineLevel="0" collapsed="false">
      <c r="A3271" s="78" t="s">
        <v>1229</v>
      </c>
      <c r="B3271" s="144" t="s">
        <v>1216</v>
      </c>
      <c r="C3271" s="145"/>
      <c r="D3271" s="145"/>
      <c r="E3271" s="857"/>
      <c r="F3271" s="862"/>
    </row>
    <row r="3272" s="52" customFormat="true" ht="15" hidden="false" customHeight="false" outlineLevel="0" collapsed="false">
      <c r="A3272" s="78"/>
      <c r="B3272" s="144" t="s">
        <v>1230</v>
      </c>
      <c r="C3272" s="145"/>
      <c r="D3272" s="145"/>
      <c r="E3272" s="857"/>
      <c r="F3272" s="862"/>
    </row>
    <row r="3273" s="52" customFormat="true" ht="30" hidden="false" customHeight="false" outlineLevel="0" collapsed="false">
      <c r="A3273" s="78"/>
      <c r="B3273" s="144" t="s">
        <v>1231</v>
      </c>
      <c r="C3273" s="145"/>
      <c r="D3273" s="145"/>
      <c r="E3273" s="857"/>
      <c r="F3273" s="862"/>
    </row>
    <row r="3274" s="52" customFormat="true" ht="15" hidden="false" customHeight="false" outlineLevel="0" collapsed="false">
      <c r="A3274" s="78"/>
      <c r="B3274" s="144" t="s">
        <v>1219</v>
      </c>
      <c r="C3274" s="145"/>
      <c r="D3274" s="145"/>
      <c r="E3274" s="857"/>
      <c r="F3274" s="862"/>
    </row>
    <row r="3275" s="52" customFormat="true" ht="30" hidden="false" customHeight="false" outlineLevel="0" collapsed="false">
      <c r="A3275" s="78"/>
      <c r="B3275" s="144" t="s">
        <v>1232</v>
      </c>
      <c r="C3275" s="145"/>
      <c r="D3275" s="145"/>
      <c r="E3275" s="857"/>
      <c r="F3275" s="862"/>
    </row>
    <row r="3276" s="52" customFormat="true" ht="15" hidden="false" customHeight="false" outlineLevel="0" collapsed="false">
      <c r="A3276" s="78"/>
      <c r="B3276" s="144" t="s">
        <v>1222</v>
      </c>
      <c r="C3276" s="145"/>
      <c r="D3276" s="145"/>
      <c r="E3276" s="857"/>
      <c r="F3276" s="862"/>
    </row>
    <row r="3277" s="52" customFormat="true" ht="15" hidden="false" customHeight="false" outlineLevel="0" collapsed="false">
      <c r="A3277" s="78"/>
      <c r="B3277" s="136" t="s">
        <v>1233</v>
      </c>
      <c r="C3277" s="127" t="s">
        <v>338</v>
      </c>
      <c r="D3277" s="127" t="n">
        <v>23</v>
      </c>
      <c r="E3277" s="865"/>
      <c r="F3277" s="867" t="n">
        <f aca="false">D3277*E3277</f>
        <v>0</v>
      </c>
    </row>
    <row r="3278" s="52" customFormat="true" ht="15" hidden="false" customHeight="false" outlineLevel="0" collapsed="false">
      <c r="A3278" s="78"/>
      <c r="B3278" s="144" t="s">
        <v>1234</v>
      </c>
      <c r="C3278" s="175" t="s">
        <v>338</v>
      </c>
      <c r="D3278" s="175" t="n">
        <v>13</v>
      </c>
      <c r="E3278" s="857"/>
      <c r="F3278" s="867" t="n">
        <f aca="false">D3278*E3278</f>
        <v>0</v>
      </c>
    </row>
    <row r="3279" customFormat="false" ht="15" hidden="false" customHeight="false" outlineLevel="0" collapsed="false">
      <c r="A3279" s="44"/>
      <c r="B3279" s="807" t="s">
        <v>37</v>
      </c>
      <c r="C3279" s="506"/>
      <c r="D3279" s="802"/>
      <c r="E3279" s="47"/>
      <c r="F3279" s="858" t="n">
        <f aca="false">SUM(F3270:F3278)</f>
        <v>0</v>
      </c>
    </row>
    <row r="3280" s="52" customFormat="true" ht="15" hidden="false" customHeight="false" outlineLevel="0" collapsed="false">
      <c r="A3280" s="8"/>
      <c r="E3280" s="810"/>
      <c r="F3280" s="717"/>
    </row>
    <row r="3281" s="52" customFormat="true" ht="15.75" hidden="false" customHeight="false" outlineLevel="0" collapsed="false">
      <c r="A3281" s="8"/>
      <c r="E3281" s="810"/>
      <c r="F3281" s="717"/>
    </row>
    <row r="3282" customFormat="false" ht="31.5" hidden="false" customHeight="false" outlineLevel="0" collapsed="false">
      <c r="A3282" s="379" t="s">
        <v>2</v>
      </c>
      <c r="B3282" s="380" t="s">
        <v>1235</v>
      </c>
      <c r="C3282" s="380"/>
      <c r="D3282" s="380"/>
      <c r="E3282" s="798"/>
      <c r="F3282" s="851" t="s">
        <v>7</v>
      </c>
    </row>
    <row r="3283" customFormat="false" ht="15.75" hidden="false" customHeight="false" outlineLevel="0" collapsed="false">
      <c r="A3283" s="385"/>
      <c r="B3283" s="386"/>
      <c r="C3283" s="411"/>
      <c r="D3283" s="412"/>
      <c r="E3283" s="412"/>
      <c r="F3283" s="868"/>
    </row>
    <row r="3284" customFormat="false" ht="15" hidden="false" customHeight="false" outlineLevel="0" collapsed="false">
      <c r="A3284" s="772" t="s">
        <v>9</v>
      </c>
      <c r="B3284" s="834" t="s">
        <v>1182</v>
      </c>
      <c r="C3284" s="745"/>
      <c r="D3284" s="773"/>
      <c r="E3284" s="835"/>
      <c r="F3284" s="866" t="n">
        <f aca="false">F3228</f>
        <v>0</v>
      </c>
    </row>
    <row r="3285" customFormat="false" ht="15" hidden="false" customHeight="false" outlineLevel="0" collapsed="false">
      <c r="A3285" s="869" t="s">
        <v>16</v>
      </c>
      <c r="B3285" s="753" t="s">
        <v>1236</v>
      </c>
      <c r="C3285" s="838"/>
      <c r="D3285" s="838"/>
      <c r="E3285" s="870"/>
      <c r="F3285" s="856" t="n">
        <f aca="false">F3237</f>
        <v>0</v>
      </c>
    </row>
    <row r="3286" customFormat="false" ht="15" hidden="false" customHeight="false" outlineLevel="0" collapsed="false">
      <c r="A3286" s="748" t="s">
        <v>20</v>
      </c>
      <c r="B3286" s="749" t="s">
        <v>1237</v>
      </c>
      <c r="C3286" s="750"/>
      <c r="D3286" s="750"/>
      <c r="E3286" s="773"/>
      <c r="F3286" s="866" t="n">
        <f aca="false">F3248</f>
        <v>0</v>
      </c>
    </row>
    <row r="3287" customFormat="false" ht="15" hidden="false" customHeight="false" outlineLevel="0" collapsed="false">
      <c r="A3287" s="748" t="s">
        <v>30</v>
      </c>
      <c r="B3287" s="753" t="s">
        <v>1238</v>
      </c>
      <c r="C3287" s="750"/>
      <c r="D3287" s="750"/>
      <c r="E3287" s="773"/>
      <c r="F3287" s="866" t="n">
        <f aca="false">F3262</f>
        <v>0</v>
      </c>
    </row>
    <row r="3288" customFormat="false" ht="15" hidden="false" customHeight="false" outlineLevel="0" collapsed="false">
      <c r="A3288" s="748" t="s">
        <v>79</v>
      </c>
      <c r="B3288" s="753" t="s">
        <v>186</v>
      </c>
      <c r="C3288" s="750"/>
      <c r="D3288" s="750"/>
      <c r="E3288" s="773"/>
      <c r="F3288" s="866" t="n">
        <f aca="false">F3279</f>
        <v>0</v>
      </c>
    </row>
    <row r="3289" customFormat="false" ht="15" hidden="false" customHeight="false" outlineLevel="0" collapsed="false">
      <c r="A3289" s="754"/>
      <c r="B3289" s="755"/>
      <c r="C3289" s="756"/>
      <c r="D3289" s="756"/>
      <c r="E3289" s="802"/>
      <c r="F3289" s="858"/>
    </row>
    <row r="3290" customFormat="false" ht="15" hidden="false" customHeight="false" outlineLevel="0" collapsed="false">
      <c r="A3290" s="758"/>
      <c r="B3290" s="753" t="s">
        <v>475</v>
      </c>
      <c r="C3290" s="750"/>
      <c r="D3290" s="750"/>
      <c r="E3290" s="773"/>
      <c r="F3290" s="871" t="n">
        <f aca="false">F3288+F3287+F3286+F3285+F3284</f>
        <v>0</v>
      </c>
    </row>
    <row r="3291" customFormat="false" ht="15" hidden="false" customHeight="false" outlineLevel="0" collapsed="false">
      <c r="A3291" s="8"/>
      <c r="B3291" s="50"/>
      <c r="C3291" s="96"/>
      <c r="D3291" s="96"/>
      <c r="E3291" s="810"/>
      <c r="F3291" s="717"/>
    </row>
    <row r="3292" s="52" customFormat="true" ht="15" hidden="false" customHeight="false" outlineLevel="0" collapsed="false">
      <c r="A3292" s="375"/>
      <c r="B3292" s="168"/>
      <c r="C3292" s="51"/>
      <c r="D3292" s="376"/>
      <c r="E3292" s="810"/>
      <c r="F3292" s="717"/>
    </row>
    <row r="3293" customFormat="false" ht="15" hidden="false" customHeight="false" outlineLevel="0" collapsed="false">
      <c r="A3293" s="8"/>
      <c r="B3293" s="50"/>
      <c r="C3293" s="96"/>
      <c r="D3293" s="96"/>
      <c r="E3293" s="810"/>
      <c r="F3293" s="717"/>
    </row>
    <row r="3294" customFormat="false" ht="15.75" hidden="false" customHeight="false" outlineLevel="0" collapsed="false">
      <c r="B3294" s="872"/>
      <c r="C3294" s="357"/>
      <c r="D3294" s="356"/>
      <c r="E3294" s="873"/>
      <c r="F3294" s="874"/>
    </row>
    <row r="3295" customFormat="false" ht="30.75" hidden="false" customHeight="false" outlineLevel="0" collapsed="false">
      <c r="A3295" s="18" t="s">
        <v>2</v>
      </c>
      <c r="B3295" s="19" t="s">
        <v>3</v>
      </c>
      <c r="C3295" s="20" t="s">
        <v>4</v>
      </c>
      <c r="D3295" s="21" t="s">
        <v>5</v>
      </c>
      <c r="E3295" s="875" t="s">
        <v>6</v>
      </c>
      <c r="F3295" s="876" t="s">
        <v>7</v>
      </c>
    </row>
    <row r="3296" customFormat="false" ht="15" hidden="false" customHeight="false" outlineLevel="0" collapsed="false">
      <c r="A3296" s="24"/>
      <c r="B3296" s="46" t="s">
        <v>1239</v>
      </c>
      <c r="C3296" s="46"/>
      <c r="D3296" s="46"/>
      <c r="E3296" s="46"/>
      <c r="F3296" s="46"/>
    </row>
    <row r="3297" customFormat="false" ht="15" hidden="false" customHeight="false" outlineLevel="0" collapsed="false">
      <c r="B3297" s="356"/>
      <c r="C3297" s="357"/>
      <c r="D3297" s="356"/>
      <c r="E3297" s="873"/>
      <c r="F3297" s="874"/>
    </row>
    <row r="3298" customFormat="false" ht="18.75" hidden="false" customHeight="false" outlineLevel="0" collapsed="false">
      <c r="A3298" s="362" t="s">
        <v>182</v>
      </c>
      <c r="B3298" s="364" t="s">
        <v>1240</v>
      </c>
      <c r="C3298" s="357"/>
      <c r="D3298" s="356"/>
      <c r="E3298" s="877" t="n">
        <f aca="false">F3210</f>
        <v>0</v>
      </c>
      <c r="F3298" s="877"/>
    </row>
    <row r="3299" customFormat="false" ht="18.75" hidden="false" customHeight="false" outlineLevel="0" collapsed="false">
      <c r="A3299" s="362"/>
      <c r="B3299" s="363"/>
      <c r="C3299" s="357"/>
      <c r="D3299" s="356"/>
      <c r="E3299" s="873"/>
      <c r="F3299" s="717"/>
    </row>
    <row r="3300" customFormat="false" ht="18.75" hidden="false" customHeight="false" outlineLevel="0" collapsed="false">
      <c r="A3300" s="362" t="s">
        <v>16</v>
      </c>
      <c r="B3300" s="367" t="s">
        <v>473</v>
      </c>
      <c r="C3300" s="365"/>
      <c r="D3300" s="354"/>
      <c r="E3300" s="877" t="n">
        <f aca="false">F3290</f>
        <v>0</v>
      </c>
      <c r="F3300" s="877"/>
    </row>
    <row r="3301" customFormat="false" ht="18.75" hidden="false" customHeight="false" outlineLevel="0" collapsed="false">
      <c r="A3301" s="362"/>
      <c r="B3301" s="367"/>
      <c r="C3301" s="365"/>
      <c r="D3301" s="354"/>
      <c r="E3301" s="810"/>
      <c r="F3301" s="717"/>
    </row>
    <row r="3302" s="52" customFormat="true" ht="18.75" hidden="false" customHeight="false" outlineLevel="0" collapsed="false">
      <c r="A3302" s="8"/>
      <c r="B3302" s="878" t="s">
        <v>475</v>
      </c>
      <c r="C3302" s="168"/>
      <c r="D3302" s="51"/>
      <c r="E3302" s="879" t="n">
        <f aca="false">E3300+E3298</f>
        <v>0</v>
      </c>
      <c r="F3302" s="879"/>
    </row>
    <row r="3303" s="52" customFormat="true" ht="18.75" hidden="false" customHeight="false" outlineLevel="0" collapsed="false">
      <c r="A3303" s="8"/>
      <c r="B3303" s="880"/>
      <c r="C3303" s="881"/>
      <c r="D3303" s="882"/>
      <c r="E3303" s="879"/>
      <c r="F3303" s="879"/>
    </row>
    <row r="3304" s="52" customFormat="true" ht="15" hidden="false" customHeight="false" outlineLevel="0" collapsed="false">
      <c r="A3304" s="375"/>
      <c r="B3304" s="168"/>
      <c r="C3304" s="51"/>
      <c r="D3304" s="376"/>
      <c r="E3304" s="107"/>
      <c r="F3304" s="108"/>
    </row>
    <row r="3305" s="52" customFormat="true" ht="15" hidden="false" customHeight="false" outlineLevel="0" collapsed="false">
      <c r="A3305" s="375"/>
      <c r="B3305" s="168"/>
      <c r="C3305" s="51"/>
      <c r="D3305" s="376"/>
      <c r="E3305" s="107"/>
      <c r="F3305" s="108"/>
    </row>
    <row r="3306" s="52" customFormat="true" ht="15" hidden="false" customHeight="false" outlineLevel="0" collapsed="false">
      <c r="A3306" s="375"/>
      <c r="B3306" s="168"/>
      <c r="C3306" s="51"/>
      <c r="D3306" s="376"/>
      <c r="E3306" s="107"/>
      <c r="F3306" s="108"/>
    </row>
    <row r="3307" s="740" customFormat="true" ht="15.75" hidden="false" customHeight="false" outlineLevel="0" collapsed="false">
      <c r="A3307" s="883" t="s">
        <v>1241</v>
      </c>
      <c r="B3307" s="884"/>
      <c r="C3307" s="884"/>
      <c r="D3307" s="884"/>
      <c r="E3307" s="885"/>
      <c r="F3307" s="886"/>
    </row>
    <row r="3308" s="52" customFormat="true" ht="15" hidden="false" customHeight="false" outlineLevel="0" collapsed="false">
      <c r="A3308" s="375"/>
      <c r="B3308" s="168"/>
      <c r="C3308" s="51"/>
      <c r="D3308" s="376"/>
      <c r="E3308" s="107"/>
      <c r="F3308" s="108"/>
    </row>
    <row r="3309" customFormat="false" ht="12.75" hidden="false" customHeight="false" outlineLevel="0" collapsed="false">
      <c r="A3309" s="742" t="s">
        <v>1242</v>
      </c>
      <c r="B3309" s="742"/>
      <c r="C3309" s="742"/>
      <c r="D3309" s="742"/>
      <c r="E3309" s="742"/>
      <c r="F3309" s="742"/>
    </row>
    <row r="3310" s="52" customFormat="true" ht="15.75" hidden="false" customHeight="false" outlineLevel="0" collapsed="false">
      <c r="A3310" s="8"/>
      <c r="E3310" s="810"/>
      <c r="F3310" s="717"/>
    </row>
    <row r="3311" customFormat="false" ht="31.5" hidden="false" customHeight="false" outlineLevel="0" collapsed="false">
      <c r="A3311" s="859" t="s">
        <v>2</v>
      </c>
      <c r="B3311" s="380" t="s">
        <v>3</v>
      </c>
      <c r="C3311" s="381" t="s">
        <v>4</v>
      </c>
      <c r="D3311" s="797" t="s">
        <v>5</v>
      </c>
      <c r="E3311" s="798" t="s">
        <v>6</v>
      </c>
      <c r="F3311" s="851" t="s">
        <v>7</v>
      </c>
    </row>
    <row r="3312" customFormat="false" ht="15.75" hidden="false" customHeight="false" outlineLevel="0" collapsed="false">
      <c r="A3312" s="860" t="s">
        <v>1243</v>
      </c>
      <c r="B3312" s="860"/>
      <c r="C3312" s="860"/>
      <c r="D3312" s="860"/>
      <c r="E3312" s="860"/>
      <c r="F3312" s="147"/>
    </row>
    <row r="3313" customFormat="false" ht="60" hidden="false" customHeight="false" outlineLevel="0" collapsed="false">
      <c r="A3313" s="26" t="s">
        <v>9</v>
      </c>
      <c r="B3313" s="27" t="s">
        <v>1244</v>
      </c>
      <c r="C3313" s="28"/>
      <c r="D3313" s="28"/>
      <c r="E3313" s="30"/>
      <c r="F3313" s="30"/>
    </row>
    <row r="3314" customFormat="false" ht="17.25" hidden="false" customHeight="true" outlineLevel="0" collapsed="false">
      <c r="A3314" s="31"/>
      <c r="B3314" s="35" t="s">
        <v>1245</v>
      </c>
      <c r="C3314" s="28" t="s">
        <v>338</v>
      </c>
      <c r="D3314" s="28" t="n">
        <v>350</v>
      </c>
      <c r="E3314" s="30"/>
      <c r="F3314" s="30" t="n">
        <f aca="false">SUM(D3314*E3314)</f>
        <v>0</v>
      </c>
    </row>
    <row r="3315" customFormat="false" ht="17.25" hidden="false" customHeight="false" outlineLevel="0" collapsed="false">
      <c r="A3315" s="31"/>
      <c r="B3315" s="35" t="s">
        <v>1246</v>
      </c>
      <c r="C3315" s="28" t="s">
        <v>338</v>
      </c>
      <c r="D3315" s="28" t="n">
        <v>20</v>
      </c>
      <c r="E3315" s="30"/>
      <c r="F3315" s="30" t="n">
        <f aca="false">SUM(D3315*E3315)</f>
        <v>0</v>
      </c>
    </row>
    <row r="3316" customFormat="false" ht="17.25" hidden="false" customHeight="false" outlineLevel="0" collapsed="false">
      <c r="A3316" s="31"/>
      <c r="B3316" s="35" t="s">
        <v>1247</v>
      </c>
      <c r="C3316" s="28" t="s">
        <v>338</v>
      </c>
      <c r="D3316" s="28" t="n">
        <v>120</v>
      </c>
      <c r="E3316" s="30"/>
      <c r="F3316" s="30" t="n">
        <f aca="false">SUM(D3316*E3316)</f>
        <v>0</v>
      </c>
    </row>
    <row r="3317" customFormat="false" ht="17.25" hidden="false" customHeight="false" outlineLevel="0" collapsed="false">
      <c r="A3317" s="31"/>
      <c r="B3317" s="35" t="s">
        <v>1248</v>
      </c>
      <c r="C3317" s="28" t="s">
        <v>338</v>
      </c>
      <c r="D3317" s="28" t="n">
        <v>145</v>
      </c>
      <c r="E3317" s="30"/>
      <c r="F3317" s="30" t="n">
        <f aca="false">SUM(D3317*E3317)</f>
        <v>0</v>
      </c>
    </row>
    <row r="3318" customFormat="false" ht="17.25" hidden="false" customHeight="false" outlineLevel="0" collapsed="false">
      <c r="A3318" s="31"/>
      <c r="B3318" s="35" t="s">
        <v>1249</v>
      </c>
      <c r="C3318" s="28" t="s">
        <v>338</v>
      </c>
      <c r="D3318" s="28" t="n">
        <v>170</v>
      </c>
      <c r="E3318" s="30"/>
      <c r="F3318" s="30" t="n">
        <f aca="false">SUM(D3318*E3318)</f>
        <v>0</v>
      </c>
    </row>
    <row r="3319" customFormat="false" ht="17.25" hidden="false" customHeight="false" outlineLevel="0" collapsed="false">
      <c r="A3319" s="31"/>
      <c r="B3319" s="35" t="s">
        <v>1250</v>
      </c>
      <c r="C3319" s="28" t="s">
        <v>338</v>
      </c>
      <c r="D3319" s="28" t="n">
        <v>80</v>
      </c>
      <c r="E3319" s="30"/>
      <c r="F3319" s="30" t="n">
        <f aca="false">SUM(D3319*E3319)</f>
        <v>0</v>
      </c>
    </row>
    <row r="3320" customFormat="false" ht="17.25" hidden="false" customHeight="false" outlineLevel="0" collapsed="false">
      <c r="A3320" s="31"/>
      <c r="B3320" s="35" t="s">
        <v>1251</v>
      </c>
      <c r="C3320" s="28" t="s">
        <v>338</v>
      </c>
      <c r="D3320" s="28" t="n">
        <v>40</v>
      </c>
      <c r="E3320" s="30"/>
      <c r="F3320" s="30" t="n">
        <f aca="false">SUM(D3320*E3320)</f>
        <v>0</v>
      </c>
    </row>
    <row r="3321" customFormat="false" ht="17.25" hidden="false" customHeight="false" outlineLevel="0" collapsed="false">
      <c r="A3321" s="31"/>
      <c r="B3321" s="35" t="s">
        <v>1252</v>
      </c>
      <c r="C3321" s="28" t="s">
        <v>338</v>
      </c>
      <c r="D3321" s="28" t="n">
        <v>20</v>
      </c>
      <c r="E3321" s="30"/>
      <c r="F3321" s="30" t="n">
        <f aca="false">SUM(D3321*E3321)</f>
        <v>0</v>
      </c>
    </row>
    <row r="3322" customFormat="false" ht="17.25" hidden="false" customHeight="false" outlineLevel="0" collapsed="false">
      <c r="A3322" s="31"/>
      <c r="B3322" s="35" t="s">
        <v>1253</v>
      </c>
      <c r="C3322" s="28" t="s">
        <v>338</v>
      </c>
      <c r="D3322" s="28" t="n">
        <v>120</v>
      </c>
      <c r="E3322" s="30"/>
      <c r="F3322" s="30" t="n">
        <f aca="false">SUM(D3322*E3322)</f>
        <v>0</v>
      </c>
    </row>
    <row r="3323" customFormat="false" ht="17.25" hidden="false" customHeight="false" outlineLevel="0" collapsed="false">
      <c r="A3323" s="31"/>
      <c r="B3323" s="35" t="s">
        <v>1254</v>
      </c>
      <c r="C3323" s="28" t="s">
        <v>338</v>
      </c>
      <c r="D3323" s="28" t="n">
        <v>145</v>
      </c>
      <c r="E3323" s="30"/>
      <c r="F3323" s="30" t="n">
        <f aca="false">SUM(D3323*E3323)</f>
        <v>0</v>
      </c>
    </row>
    <row r="3324" customFormat="false" ht="17.25" hidden="false" customHeight="false" outlineLevel="0" collapsed="false">
      <c r="A3324" s="31"/>
      <c r="B3324" s="35" t="s">
        <v>1255</v>
      </c>
      <c r="C3324" s="28" t="s">
        <v>338</v>
      </c>
      <c r="D3324" s="28" t="n">
        <v>170</v>
      </c>
      <c r="E3324" s="30"/>
      <c r="F3324" s="30" t="n">
        <f aca="false">SUM(D3324*E3324)</f>
        <v>0</v>
      </c>
    </row>
    <row r="3325" customFormat="false" ht="17.25" hidden="false" customHeight="false" outlineLevel="0" collapsed="false">
      <c r="A3325" s="31"/>
      <c r="B3325" s="35" t="s">
        <v>1256</v>
      </c>
      <c r="C3325" s="28" t="s">
        <v>338</v>
      </c>
      <c r="D3325" s="28" t="n">
        <v>85</v>
      </c>
      <c r="E3325" s="30"/>
      <c r="F3325" s="30" t="n">
        <f aca="false">SUM(D3325*E3325)</f>
        <v>0</v>
      </c>
    </row>
    <row r="3326" customFormat="false" ht="17.25" hidden="false" customHeight="false" outlineLevel="0" collapsed="false">
      <c r="A3326" s="31"/>
      <c r="B3326" s="35" t="s">
        <v>1257</v>
      </c>
      <c r="C3326" s="28" t="s">
        <v>338</v>
      </c>
      <c r="D3326" s="28" t="n">
        <v>85</v>
      </c>
      <c r="E3326" s="30"/>
      <c r="F3326" s="30" t="n">
        <f aca="false">SUM(D3326*E3326)</f>
        <v>0</v>
      </c>
    </row>
    <row r="3327" customFormat="false" ht="17.25" hidden="false" customHeight="false" outlineLevel="0" collapsed="false">
      <c r="A3327" s="31"/>
      <c r="B3327" s="35" t="s">
        <v>1258</v>
      </c>
      <c r="C3327" s="28" t="s">
        <v>338</v>
      </c>
      <c r="D3327" s="28" t="n">
        <v>80</v>
      </c>
      <c r="E3327" s="30"/>
      <c r="F3327" s="30" t="n">
        <f aca="false">SUM(D3327*E3327)</f>
        <v>0</v>
      </c>
    </row>
    <row r="3328" customFormat="false" ht="30" hidden="false" customHeight="false" outlineLevel="0" collapsed="false">
      <c r="A3328" s="31"/>
      <c r="B3328" s="27" t="s">
        <v>1259</v>
      </c>
      <c r="C3328" s="28" t="s">
        <v>338</v>
      </c>
      <c r="D3328" s="28" t="n">
        <v>150</v>
      </c>
      <c r="E3328" s="30"/>
      <c r="F3328" s="30" t="n">
        <f aca="false">SUM(D3328*E3328)</f>
        <v>0</v>
      </c>
    </row>
    <row r="3329" customFormat="false" ht="30" hidden="false" customHeight="false" outlineLevel="0" collapsed="false">
      <c r="A3329" s="34"/>
      <c r="B3329" s="27" t="s">
        <v>1260</v>
      </c>
      <c r="C3329" s="28" t="s">
        <v>338</v>
      </c>
      <c r="D3329" s="28" t="n">
        <v>150</v>
      </c>
      <c r="E3329" s="30"/>
      <c r="F3329" s="30" t="n">
        <f aca="false">SUM(D3329*E3329)</f>
        <v>0</v>
      </c>
    </row>
    <row r="3330" customFormat="false" ht="45" hidden="false" customHeight="false" outlineLevel="0" collapsed="false">
      <c r="A3330" s="35" t="s">
        <v>16</v>
      </c>
      <c r="B3330" s="27" t="s">
        <v>1261</v>
      </c>
      <c r="C3330" s="28" t="s">
        <v>338</v>
      </c>
      <c r="D3330" s="28" t="n">
        <v>800</v>
      </c>
      <c r="E3330" s="30"/>
      <c r="F3330" s="30" t="n">
        <f aca="false">SUM(D3330*E3330)</f>
        <v>0</v>
      </c>
    </row>
    <row r="3331" customFormat="false" ht="30" hidden="false" customHeight="false" outlineLevel="0" collapsed="false">
      <c r="A3331" s="35" t="s">
        <v>20</v>
      </c>
      <c r="B3331" s="27" t="s">
        <v>1262</v>
      </c>
      <c r="C3331" s="28" t="s">
        <v>12</v>
      </c>
      <c r="D3331" s="28" t="n">
        <v>30</v>
      </c>
      <c r="E3331" s="30"/>
      <c r="F3331" s="30" t="n">
        <f aca="false">SUM(D3331*E3331)</f>
        <v>0</v>
      </c>
    </row>
    <row r="3332" customFormat="false" ht="18" hidden="false" customHeight="true" outlineLevel="0" collapsed="false">
      <c r="A3332" s="35" t="s">
        <v>30</v>
      </c>
      <c r="B3332" s="35" t="s">
        <v>1263</v>
      </c>
      <c r="C3332" s="28" t="s">
        <v>338</v>
      </c>
      <c r="D3332" s="28" t="n">
        <v>800</v>
      </c>
      <c r="E3332" s="30"/>
      <c r="F3332" s="30" t="n">
        <f aca="false">SUM(D3332*E3332)</f>
        <v>0</v>
      </c>
    </row>
    <row r="3333" customFormat="false" ht="30" hidden="false" customHeight="false" outlineLevel="0" collapsed="false">
      <c r="A3333" s="35" t="s">
        <v>79</v>
      </c>
      <c r="B3333" s="27" t="s">
        <v>1264</v>
      </c>
      <c r="C3333" s="28" t="s">
        <v>338</v>
      </c>
      <c r="D3333" s="28" t="n">
        <v>800</v>
      </c>
      <c r="E3333" s="30"/>
      <c r="F3333" s="30" t="n">
        <f aca="false">SUM(D3333*E3333)</f>
        <v>0</v>
      </c>
    </row>
    <row r="3334" customFormat="false" ht="15" hidden="false" customHeight="false" outlineLevel="0" collapsed="false">
      <c r="A3334" s="35" t="s">
        <v>32</v>
      </c>
      <c r="B3334" s="35" t="s">
        <v>1265</v>
      </c>
      <c r="C3334" s="28" t="s">
        <v>12</v>
      </c>
      <c r="D3334" s="28" t="n">
        <v>20</v>
      </c>
      <c r="E3334" s="30"/>
      <c r="F3334" s="30" t="n">
        <f aca="false">SUM(D3334*E3334)</f>
        <v>0</v>
      </c>
    </row>
    <row r="3335" customFormat="false" ht="18" hidden="false" customHeight="true" outlineLevel="0" collapsed="false">
      <c r="A3335" s="26" t="s">
        <v>34</v>
      </c>
      <c r="B3335" s="35" t="s">
        <v>1266</v>
      </c>
      <c r="C3335" s="28"/>
      <c r="D3335" s="28"/>
      <c r="E3335" s="30"/>
      <c r="F3335" s="30"/>
    </row>
    <row r="3336" customFormat="false" ht="17.25" hidden="false" customHeight="false" outlineLevel="0" collapsed="false">
      <c r="A3336" s="31"/>
      <c r="B3336" s="35" t="s">
        <v>1267</v>
      </c>
      <c r="C3336" s="28" t="s">
        <v>12</v>
      </c>
      <c r="D3336" s="28" t="n">
        <v>8</v>
      </c>
      <c r="E3336" s="30"/>
      <c r="F3336" s="30" t="n">
        <f aca="false">SUM(D3336*E3336)</f>
        <v>0</v>
      </c>
    </row>
    <row r="3337" customFormat="false" ht="17.25" hidden="false" customHeight="false" outlineLevel="0" collapsed="false">
      <c r="A3337" s="31"/>
      <c r="B3337" s="35" t="s">
        <v>1268</v>
      </c>
      <c r="C3337" s="28" t="s">
        <v>12</v>
      </c>
      <c r="D3337" s="28" t="n">
        <v>10</v>
      </c>
      <c r="E3337" s="30"/>
      <c r="F3337" s="30" t="n">
        <f aca="false">SUM(D3337*E3337)</f>
        <v>0</v>
      </c>
    </row>
    <row r="3338" customFormat="false" ht="17.25" hidden="false" customHeight="false" outlineLevel="0" collapsed="false">
      <c r="A3338" s="31"/>
      <c r="B3338" s="35" t="s">
        <v>1269</v>
      </c>
      <c r="C3338" s="28" t="s">
        <v>12</v>
      </c>
      <c r="D3338" s="28" t="n">
        <v>6</v>
      </c>
      <c r="E3338" s="30"/>
      <c r="F3338" s="30" t="n">
        <f aca="false">SUM(D3338*E3338)</f>
        <v>0</v>
      </c>
    </row>
    <row r="3339" customFormat="false" ht="17.25" hidden="false" customHeight="false" outlineLevel="0" collapsed="false">
      <c r="A3339" s="31"/>
      <c r="B3339" s="35" t="s">
        <v>1270</v>
      </c>
      <c r="C3339" s="28" t="s">
        <v>12</v>
      </c>
      <c r="D3339" s="28" t="n">
        <v>10</v>
      </c>
      <c r="E3339" s="30"/>
      <c r="F3339" s="30" t="n">
        <f aca="false">SUM(D3339*E3339)</f>
        <v>0</v>
      </c>
    </row>
    <row r="3340" customFormat="false" ht="17.25" hidden="false" customHeight="false" outlineLevel="0" collapsed="false">
      <c r="A3340" s="31"/>
      <c r="B3340" s="35" t="s">
        <v>1271</v>
      </c>
      <c r="C3340" s="28" t="s">
        <v>12</v>
      </c>
      <c r="D3340" s="28" t="n">
        <v>6</v>
      </c>
      <c r="E3340" s="30"/>
      <c r="F3340" s="30" t="n">
        <f aca="false">SUM(D3340*E3340)</f>
        <v>0</v>
      </c>
    </row>
    <row r="3341" customFormat="false" ht="17.25" hidden="false" customHeight="false" outlineLevel="0" collapsed="false">
      <c r="A3341" s="31"/>
      <c r="B3341" s="35" t="s">
        <v>1272</v>
      </c>
      <c r="C3341" s="28" t="s">
        <v>12</v>
      </c>
      <c r="D3341" s="28" t="n">
        <v>4</v>
      </c>
      <c r="E3341" s="30"/>
      <c r="F3341" s="30" t="n">
        <f aca="false">SUM(D3341*E3341)</f>
        <v>0</v>
      </c>
    </row>
    <row r="3342" customFormat="false" ht="17.25" hidden="false" customHeight="false" outlineLevel="0" collapsed="false">
      <c r="A3342" s="31"/>
      <c r="B3342" s="35" t="s">
        <v>1273</v>
      </c>
      <c r="C3342" s="28" t="s">
        <v>12</v>
      </c>
      <c r="D3342" s="28" t="n">
        <v>34</v>
      </c>
      <c r="E3342" s="30"/>
      <c r="F3342" s="30" t="n">
        <f aca="false">SUM(D3342*E3342)</f>
        <v>0</v>
      </c>
    </row>
    <row r="3343" customFormat="false" ht="17.25" hidden="false" customHeight="false" outlineLevel="0" collapsed="false">
      <c r="A3343" s="31"/>
      <c r="B3343" s="35" t="s">
        <v>1274</v>
      </c>
      <c r="C3343" s="28" t="s">
        <v>12</v>
      </c>
      <c r="D3343" s="28" t="n">
        <v>6</v>
      </c>
      <c r="E3343" s="30"/>
      <c r="F3343" s="30" t="n">
        <f aca="false">SUM(D3343*E3343)</f>
        <v>0</v>
      </c>
    </row>
    <row r="3344" customFormat="false" ht="15" hidden="false" customHeight="false" outlineLevel="0" collapsed="false">
      <c r="A3344" s="34"/>
      <c r="B3344" s="35" t="s">
        <v>1275</v>
      </c>
      <c r="C3344" s="28" t="s">
        <v>12</v>
      </c>
      <c r="D3344" s="28" t="n">
        <v>8</v>
      </c>
      <c r="E3344" s="30"/>
      <c r="F3344" s="30" t="n">
        <f aca="false">SUM(D3344*E3344)</f>
        <v>0</v>
      </c>
    </row>
    <row r="3345" customFormat="false" ht="15" hidden="false" customHeight="false" outlineLevel="0" collapsed="false">
      <c r="A3345" s="35" t="s">
        <v>53</v>
      </c>
      <c r="B3345" s="35" t="s">
        <v>1276</v>
      </c>
      <c r="C3345" s="28" t="s">
        <v>1277</v>
      </c>
      <c r="D3345" s="28" t="n">
        <v>1</v>
      </c>
      <c r="E3345" s="30"/>
      <c r="F3345" s="30" t="n">
        <f aca="false">SUM(D3345*E3345)</f>
        <v>0</v>
      </c>
    </row>
    <row r="3346" customFormat="false" ht="15" hidden="false" customHeight="false" outlineLevel="0" collapsed="false">
      <c r="A3346" s="44"/>
      <c r="B3346" s="807" t="s">
        <v>37</v>
      </c>
      <c r="C3346" s="506"/>
      <c r="D3346" s="802"/>
      <c r="E3346" s="47"/>
      <c r="F3346" s="858" t="n">
        <f aca="false">SUM(F3314:F3345)</f>
        <v>0</v>
      </c>
    </row>
    <row r="3347" customFormat="false" ht="15" hidden="false" customHeight="false" outlineLevel="0" collapsed="false">
      <c r="A3347" s="887"/>
      <c r="B3347" s="50"/>
      <c r="C3347" s="887"/>
      <c r="D3347" s="887"/>
      <c r="E3347" s="888"/>
      <c r="F3347" s="85"/>
    </row>
    <row r="3348" customFormat="false" ht="15.75" hidden="false" customHeight="false" outlineLevel="0" collapsed="false">
      <c r="A3348" s="887"/>
      <c r="B3348" s="50"/>
      <c r="C3348" s="887"/>
      <c r="D3348" s="887"/>
      <c r="E3348" s="888"/>
      <c r="F3348" s="85"/>
    </row>
    <row r="3349" customFormat="false" ht="31.5" hidden="false" customHeight="false" outlineLevel="0" collapsed="false">
      <c r="A3349" s="859" t="s">
        <v>2</v>
      </c>
      <c r="B3349" s="380" t="s">
        <v>3</v>
      </c>
      <c r="C3349" s="381" t="s">
        <v>4</v>
      </c>
      <c r="D3349" s="797" t="s">
        <v>5</v>
      </c>
      <c r="E3349" s="798" t="s">
        <v>6</v>
      </c>
      <c r="F3349" s="851" t="s">
        <v>7</v>
      </c>
    </row>
    <row r="3350" customFormat="false" ht="15.75" hidden="false" customHeight="false" outlineLevel="0" collapsed="false">
      <c r="A3350" s="860" t="s">
        <v>1278</v>
      </c>
      <c r="B3350" s="860"/>
      <c r="C3350" s="860"/>
      <c r="D3350" s="860"/>
      <c r="E3350" s="860"/>
      <c r="F3350" s="147"/>
    </row>
    <row r="3351" customFormat="false" ht="108" hidden="false" customHeight="true" outlineLevel="0" collapsed="false">
      <c r="A3351" s="35" t="s">
        <v>9</v>
      </c>
      <c r="B3351" s="27" t="s">
        <v>1279</v>
      </c>
      <c r="C3351" s="889" t="s">
        <v>338</v>
      </c>
      <c r="D3351" s="889" t="n">
        <v>500</v>
      </c>
      <c r="E3351" s="33"/>
      <c r="F3351" s="401" t="n">
        <f aca="false">E3351*D3351</f>
        <v>0</v>
      </c>
    </row>
    <row r="3352" customFormat="false" ht="75" hidden="false" customHeight="false" outlineLevel="0" collapsed="false">
      <c r="A3352" s="26" t="s">
        <v>16</v>
      </c>
      <c r="B3352" s="112" t="s">
        <v>1280</v>
      </c>
      <c r="C3352" s="890"/>
      <c r="D3352" s="891"/>
      <c r="E3352" s="892"/>
      <c r="F3352" s="90"/>
    </row>
    <row r="3353" customFormat="false" ht="15" hidden="false" customHeight="false" outlineLevel="0" collapsed="false">
      <c r="A3353" s="893"/>
      <c r="B3353" s="78" t="s">
        <v>1281</v>
      </c>
      <c r="C3353" s="894"/>
      <c r="D3353" s="895"/>
      <c r="E3353" s="896"/>
      <c r="F3353" s="92"/>
    </row>
    <row r="3354" customFormat="false" ht="15" hidden="false" customHeight="false" outlineLevel="0" collapsed="false">
      <c r="A3354" s="893"/>
      <c r="B3354" s="78" t="s">
        <v>1282</v>
      </c>
      <c r="C3354" s="894"/>
      <c r="D3354" s="895"/>
      <c r="E3354" s="896"/>
      <c r="F3354" s="92"/>
    </row>
    <row r="3355" customFormat="false" ht="30" hidden="false" customHeight="false" outlineLevel="0" collapsed="false">
      <c r="A3355" s="893"/>
      <c r="B3355" s="78" t="s">
        <v>1283</v>
      </c>
      <c r="C3355" s="894"/>
      <c r="D3355" s="895"/>
      <c r="E3355" s="896"/>
      <c r="F3355" s="92"/>
    </row>
    <row r="3356" customFormat="false" ht="15" hidden="false" customHeight="false" outlineLevel="0" collapsed="false">
      <c r="A3356" s="893"/>
      <c r="B3356" s="78" t="s">
        <v>1284</v>
      </c>
      <c r="C3356" s="894"/>
      <c r="D3356" s="895"/>
      <c r="E3356" s="896"/>
      <c r="F3356" s="92"/>
    </row>
    <row r="3357" customFormat="false" ht="30" hidden="false" customHeight="false" outlineLevel="0" collapsed="false">
      <c r="A3357" s="893"/>
      <c r="B3357" s="78" t="s">
        <v>1285</v>
      </c>
      <c r="C3357" s="894"/>
      <c r="D3357" s="895"/>
      <c r="E3357" s="896"/>
      <c r="F3357" s="92"/>
    </row>
    <row r="3358" customFormat="false" ht="30" hidden="false" customHeight="false" outlineLevel="0" collapsed="false">
      <c r="A3358" s="893"/>
      <c r="B3358" s="78" t="s">
        <v>1286</v>
      </c>
      <c r="C3358" s="894"/>
      <c r="D3358" s="895"/>
      <c r="E3358" s="896"/>
      <c r="F3358" s="92"/>
    </row>
    <row r="3359" customFormat="false" ht="15" hidden="false" customHeight="false" outlineLevel="0" collapsed="false">
      <c r="A3359" s="897"/>
      <c r="B3359" s="898" t="s">
        <v>1287</v>
      </c>
      <c r="C3359" s="899" t="s">
        <v>338</v>
      </c>
      <c r="D3359" s="900" t="n">
        <v>500</v>
      </c>
      <c r="E3359" s="33"/>
      <c r="F3359" s="401" t="n">
        <f aca="false">D3359*E3359</f>
        <v>0</v>
      </c>
    </row>
    <row r="3360" customFormat="false" ht="75" hidden="false" customHeight="false" outlineLevel="0" collapsed="false">
      <c r="A3360" s="26" t="s">
        <v>20</v>
      </c>
      <c r="B3360" s="112" t="s">
        <v>1288</v>
      </c>
      <c r="C3360" s="901"/>
      <c r="D3360" s="901"/>
      <c r="E3360" s="892"/>
      <c r="F3360" s="90"/>
    </row>
    <row r="3361" customFormat="false" ht="15" hidden="false" customHeight="false" outlineLevel="0" collapsed="false">
      <c r="A3361" s="893"/>
      <c r="B3361" s="78" t="s">
        <v>1281</v>
      </c>
      <c r="C3361" s="902"/>
      <c r="D3361" s="902"/>
      <c r="E3361" s="896"/>
      <c r="F3361" s="92"/>
    </row>
    <row r="3362" customFormat="false" ht="30" hidden="false" customHeight="false" outlineLevel="0" collapsed="false">
      <c r="A3362" s="893"/>
      <c r="B3362" s="78" t="s">
        <v>1285</v>
      </c>
      <c r="C3362" s="902"/>
      <c r="D3362" s="902"/>
      <c r="E3362" s="896"/>
      <c r="F3362" s="92"/>
    </row>
    <row r="3363" customFormat="false" ht="30" hidden="false" customHeight="false" outlineLevel="0" collapsed="false">
      <c r="A3363" s="893"/>
      <c r="B3363" s="78" t="s">
        <v>1286</v>
      </c>
      <c r="C3363" s="902"/>
      <c r="D3363" s="902"/>
      <c r="E3363" s="896"/>
      <c r="F3363" s="92"/>
    </row>
    <row r="3364" customFormat="false" ht="15" hidden="false" customHeight="false" outlineLevel="0" collapsed="false">
      <c r="A3364" s="897"/>
      <c r="B3364" s="898" t="s">
        <v>1287</v>
      </c>
      <c r="C3364" s="903" t="s">
        <v>338</v>
      </c>
      <c r="D3364" s="903" t="n">
        <v>500</v>
      </c>
      <c r="E3364" s="33"/>
      <c r="F3364" s="401" t="n">
        <f aca="false">D3364*E3364</f>
        <v>0</v>
      </c>
    </row>
    <row r="3365" customFormat="false" ht="30" hidden="false" customHeight="false" outlineLevel="0" collapsed="false">
      <c r="A3365" s="26" t="s">
        <v>30</v>
      </c>
      <c r="B3365" s="112" t="s">
        <v>1289</v>
      </c>
      <c r="C3365" s="904"/>
      <c r="D3365" s="904"/>
      <c r="E3365" s="892"/>
      <c r="F3365" s="90"/>
    </row>
    <row r="3366" customFormat="false" ht="45" hidden="false" customHeight="false" outlineLevel="0" collapsed="false">
      <c r="A3366" s="893"/>
      <c r="B3366" s="78" t="s">
        <v>1290</v>
      </c>
      <c r="C3366" s="905"/>
      <c r="D3366" s="905"/>
      <c r="E3366" s="896"/>
      <c r="F3366" s="92"/>
    </row>
    <row r="3367" customFormat="false" ht="30" hidden="false" customHeight="false" outlineLevel="0" collapsed="false">
      <c r="A3367" s="893"/>
      <c r="B3367" s="78" t="s">
        <v>1291</v>
      </c>
      <c r="C3367" s="906"/>
      <c r="D3367" s="905"/>
      <c r="E3367" s="896"/>
      <c r="F3367" s="92"/>
    </row>
    <row r="3368" customFormat="false" ht="30" hidden="false" customHeight="false" outlineLevel="0" collapsed="false">
      <c r="A3368" s="893"/>
      <c r="B3368" s="78" t="s">
        <v>1292</v>
      </c>
      <c r="C3368" s="905"/>
      <c r="D3368" s="905"/>
      <c r="E3368" s="896"/>
      <c r="F3368" s="92"/>
    </row>
    <row r="3369" customFormat="false" ht="15" hidden="false" customHeight="false" outlineLevel="0" collapsed="false">
      <c r="A3369" s="893"/>
      <c r="B3369" s="78" t="s">
        <v>1293</v>
      </c>
      <c r="C3369" s="907"/>
      <c r="D3369" s="906"/>
      <c r="E3369" s="896"/>
      <c r="F3369" s="92"/>
    </row>
    <row r="3370" customFormat="false" ht="15" hidden="false" customHeight="false" outlineLevel="0" collapsed="false">
      <c r="A3370" s="897"/>
      <c r="B3370" s="898" t="s">
        <v>1294</v>
      </c>
      <c r="C3370" s="899" t="s">
        <v>12</v>
      </c>
      <c r="D3370" s="899" t="n">
        <v>500</v>
      </c>
      <c r="E3370" s="33"/>
      <c r="F3370" s="401" t="n">
        <f aca="false">D3370*E3370</f>
        <v>0</v>
      </c>
    </row>
    <row r="3371" customFormat="false" ht="30" hidden="false" customHeight="false" outlineLevel="0" collapsed="false">
      <c r="A3371" s="26" t="s">
        <v>79</v>
      </c>
      <c r="B3371" s="112" t="s">
        <v>1289</v>
      </c>
      <c r="C3371" s="904"/>
      <c r="D3371" s="904"/>
      <c r="E3371" s="908"/>
      <c r="F3371" s="90"/>
    </row>
    <row r="3372" customFormat="false" ht="33" hidden="false" customHeight="true" outlineLevel="0" collapsed="false">
      <c r="A3372" s="893"/>
      <c r="B3372" s="78" t="s">
        <v>1295</v>
      </c>
      <c r="C3372" s="905"/>
      <c r="D3372" s="905"/>
      <c r="E3372" s="909"/>
      <c r="F3372" s="92"/>
    </row>
    <row r="3373" customFormat="false" ht="33" hidden="false" customHeight="true" outlineLevel="0" collapsed="false">
      <c r="A3373" s="893"/>
      <c r="B3373" s="78" t="s">
        <v>1296</v>
      </c>
      <c r="C3373" s="906"/>
      <c r="D3373" s="905"/>
      <c r="E3373" s="909"/>
      <c r="F3373" s="92"/>
    </row>
    <row r="3374" customFormat="false" ht="33" hidden="false" customHeight="true" outlineLevel="0" collapsed="false">
      <c r="A3374" s="893"/>
      <c r="B3374" s="78" t="s">
        <v>1292</v>
      </c>
      <c r="C3374" s="905"/>
      <c r="D3374" s="905"/>
      <c r="E3374" s="909"/>
      <c r="F3374" s="92"/>
    </row>
    <row r="3375" customFormat="false" ht="16.5" hidden="false" customHeight="true" outlineLevel="0" collapsed="false">
      <c r="A3375" s="893"/>
      <c r="B3375" s="78" t="s">
        <v>1293</v>
      </c>
      <c r="C3375" s="907"/>
      <c r="D3375" s="906"/>
      <c r="E3375" s="909"/>
      <c r="F3375" s="92"/>
    </row>
    <row r="3376" customFormat="false" ht="16.5" hidden="false" customHeight="true" outlineLevel="0" collapsed="false">
      <c r="A3376" s="897"/>
      <c r="B3376" s="898" t="s">
        <v>1294</v>
      </c>
      <c r="C3376" s="899" t="s">
        <v>12</v>
      </c>
      <c r="D3376" s="899" t="n">
        <v>5</v>
      </c>
      <c r="E3376" s="33"/>
      <c r="F3376" s="401" t="n">
        <f aca="false">D3376*E3376</f>
        <v>0</v>
      </c>
    </row>
    <row r="3377" customFormat="false" ht="30" hidden="false" customHeight="false" outlineLevel="0" collapsed="false">
      <c r="A3377" s="26" t="s">
        <v>32</v>
      </c>
      <c r="B3377" s="112" t="s">
        <v>1289</v>
      </c>
      <c r="C3377" s="904"/>
      <c r="D3377" s="904"/>
      <c r="E3377" s="908"/>
      <c r="F3377" s="90"/>
    </row>
    <row r="3378" customFormat="false" ht="28.5" hidden="false" customHeight="true" outlineLevel="0" collapsed="false">
      <c r="A3378" s="893"/>
      <c r="B3378" s="78" t="s">
        <v>1297</v>
      </c>
      <c r="C3378" s="905"/>
      <c r="D3378" s="905"/>
      <c r="E3378" s="909"/>
      <c r="F3378" s="92"/>
    </row>
    <row r="3379" customFormat="false" ht="30" hidden="false" customHeight="false" outlineLevel="0" collapsed="false">
      <c r="A3379" s="893"/>
      <c r="B3379" s="78" t="s">
        <v>1296</v>
      </c>
      <c r="C3379" s="906"/>
      <c r="D3379" s="905"/>
      <c r="E3379" s="909"/>
      <c r="F3379" s="92"/>
    </row>
    <row r="3380" customFormat="false" ht="30" hidden="false" customHeight="false" outlineLevel="0" collapsed="false">
      <c r="A3380" s="893"/>
      <c r="B3380" s="78" t="s">
        <v>1292</v>
      </c>
      <c r="C3380" s="905"/>
      <c r="D3380" s="905"/>
      <c r="E3380" s="909"/>
      <c r="F3380" s="92"/>
    </row>
    <row r="3381" customFormat="false" ht="15" hidden="false" customHeight="false" outlineLevel="0" collapsed="false">
      <c r="A3381" s="893"/>
      <c r="B3381" s="78" t="s">
        <v>1293</v>
      </c>
      <c r="C3381" s="907"/>
      <c r="D3381" s="906"/>
      <c r="E3381" s="909"/>
      <c r="F3381" s="92"/>
    </row>
    <row r="3382" customFormat="false" ht="15" hidden="false" customHeight="false" outlineLevel="0" collapsed="false">
      <c r="A3382" s="897"/>
      <c r="B3382" s="898" t="s">
        <v>1294</v>
      </c>
      <c r="C3382" s="899" t="s">
        <v>12</v>
      </c>
      <c r="D3382" s="899" t="n">
        <v>1</v>
      </c>
      <c r="E3382" s="910"/>
      <c r="F3382" s="401" t="n">
        <f aca="false">D3382*E3382</f>
        <v>0</v>
      </c>
    </row>
    <row r="3383" customFormat="false" ht="15" hidden="false" customHeight="false" outlineLevel="0" collapsed="false">
      <c r="A3383" s="44"/>
      <c r="B3383" s="807" t="s">
        <v>37</v>
      </c>
      <c r="C3383" s="506"/>
      <c r="D3383" s="802"/>
      <c r="E3383" s="47"/>
      <c r="F3383" s="858" t="n">
        <f aca="false">SUM(F3351:F3382)</f>
        <v>0</v>
      </c>
    </row>
    <row r="3384" customFormat="false" ht="15" hidden="false" customHeight="false" outlineLevel="0" collapsed="false">
      <c r="A3384" s="82"/>
      <c r="B3384" s="9"/>
      <c r="C3384" s="887"/>
      <c r="D3384" s="887"/>
      <c r="E3384" s="888"/>
      <c r="F3384" s="85"/>
    </row>
    <row r="3385" customFormat="false" ht="15.75" hidden="false" customHeight="false" outlineLevel="0" collapsed="false">
      <c r="A3385" s="887"/>
      <c r="B3385" s="50"/>
      <c r="C3385" s="887"/>
      <c r="D3385" s="887"/>
      <c r="E3385" s="888"/>
      <c r="F3385" s="85"/>
    </row>
    <row r="3386" customFormat="false" ht="31.5" hidden="false" customHeight="false" outlineLevel="0" collapsed="false">
      <c r="A3386" s="859" t="s">
        <v>2</v>
      </c>
      <c r="B3386" s="380" t="s">
        <v>3</v>
      </c>
      <c r="C3386" s="381" t="s">
        <v>4</v>
      </c>
      <c r="D3386" s="797" t="s">
        <v>5</v>
      </c>
      <c r="E3386" s="798" t="s">
        <v>6</v>
      </c>
      <c r="F3386" s="851" t="s">
        <v>7</v>
      </c>
    </row>
    <row r="3387" customFormat="false" ht="15.75" hidden="false" customHeight="false" outlineLevel="0" collapsed="false">
      <c r="A3387" s="860" t="s">
        <v>1298</v>
      </c>
      <c r="B3387" s="860"/>
      <c r="C3387" s="860"/>
      <c r="D3387" s="860"/>
      <c r="E3387" s="860"/>
      <c r="F3387" s="147"/>
    </row>
    <row r="3388" customFormat="false" ht="60" hidden="false" customHeight="false" outlineLevel="0" collapsed="false">
      <c r="A3388" s="26" t="s">
        <v>9</v>
      </c>
      <c r="B3388" s="27" t="s">
        <v>1299</v>
      </c>
      <c r="C3388" s="911"/>
      <c r="D3388" s="912"/>
      <c r="E3388" s="913"/>
      <c r="F3388" s="401"/>
    </row>
    <row r="3389" customFormat="false" ht="15" hidden="false" customHeight="false" outlineLevel="0" collapsed="false">
      <c r="A3389" s="893"/>
      <c r="B3389" s="27" t="s">
        <v>1300</v>
      </c>
      <c r="C3389" s="914" t="s">
        <v>338</v>
      </c>
      <c r="D3389" s="914" t="n">
        <v>1000</v>
      </c>
      <c r="E3389" s="30"/>
      <c r="F3389" s="30" t="n">
        <f aca="false">SUM(D3389*E3389)</f>
        <v>0</v>
      </c>
    </row>
    <row r="3390" customFormat="false" ht="15" hidden="false" customHeight="false" outlineLevel="0" collapsed="false">
      <c r="A3390" s="893"/>
      <c r="B3390" s="27" t="s">
        <v>1301</v>
      </c>
      <c r="C3390" s="914" t="s">
        <v>338</v>
      </c>
      <c r="D3390" s="914" t="n">
        <v>200</v>
      </c>
      <c r="E3390" s="30"/>
      <c r="F3390" s="30" t="n">
        <f aca="false">SUM(D3390*E3390)</f>
        <v>0</v>
      </c>
    </row>
    <row r="3391" customFormat="false" ht="15" hidden="false" customHeight="false" outlineLevel="0" collapsed="false">
      <c r="A3391" s="897"/>
      <c r="B3391" s="27" t="s">
        <v>1302</v>
      </c>
      <c r="C3391" s="914" t="s">
        <v>338</v>
      </c>
      <c r="D3391" s="914" t="n">
        <v>200</v>
      </c>
      <c r="E3391" s="30"/>
      <c r="F3391" s="30" t="n">
        <f aca="false">SUM(D3391*E3391)</f>
        <v>0</v>
      </c>
    </row>
    <row r="3392" customFormat="false" ht="170.3" hidden="false" customHeight="true" outlineLevel="0" collapsed="false">
      <c r="A3392" s="35" t="s">
        <v>16</v>
      </c>
      <c r="B3392" s="27" t="s">
        <v>1303</v>
      </c>
      <c r="C3392" s="914" t="s">
        <v>12</v>
      </c>
      <c r="D3392" s="914" t="n">
        <v>4</v>
      </c>
      <c r="E3392" s="33"/>
      <c r="F3392" s="401" t="n">
        <f aca="false">D3392*E3392</f>
        <v>0</v>
      </c>
    </row>
    <row r="3393" customFormat="false" ht="173.8" hidden="false" customHeight="true" outlineLevel="0" collapsed="false">
      <c r="A3393" s="35" t="s">
        <v>20</v>
      </c>
      <c r="B3393" s="27" t="s">
        <v>1304</v>
      </c>
      <c r="C3393" s="914" t="s">
        <v>12</v>
      </c>
      <c r="D3393" s="914" t="n">
        <v>5</v>
      </c>
      <c r="E3393" s="33"/>
      <c r="F3393" s="401" t="n">
        <f aca="false">D3393*E3393</f>
        <v>0</v>
      </c>
    </row>
    <row r="3394" customFormat="false" ht="170.3" hidden="false" customHeight="true" outlineLevel="0" collapsed="false">
      <c r="A3394" s="35" t="s">
        <v>30</v>
      </c>
      <c r="B3394" s="27" t="s">
        <v>1305</v>
      </c>
      <c r="C3394" s="914" t="s">
        <v>12</v>
      </c>
      <c r="D3394" s="914" t="n">
        <v>10</v>
      </c>
      <c r="E3394" s="33"/>
      <c r="F3394" s="401" t="n">
        <f aca="false">D3394*E3394</f>
        <v>0</v>
      </c>
    </row>
    <row r="3395" customFormat="false" ht="30" hidden="false" customHeight="false" outlineLevel="0" collapsed="false">
      <c r="A3395" s="26" t="s">
        <v>79</v>
      </c>
      <c r="B3395" s="27" t="s">
        <v>1306</v>
      </c>
      <c r="C3395" s="914"/>
      <c r="D3395" s="914"/>
      <c r="E3395" s="913"/>
      <c r="F3395" s="401"/>
    </row>
    <row r="3396" customFormat="false" ht="15" hidden="false" customHeight="false" outlineLevel="0" collapsed="false">
      <c r="A3396" s="31"/>
      <c r="B3396" s="27" t="s">
        <v>1307</v>
      </c>
      <c r="C3396" s="914" t="s">
        <v>12</v>
      </c>
      <c r="D3396" s="914" t="n">
        <v>10</v>
      </c>
      <c r="E3396" s="33"/>
      <c r="F3396" s="401" t="n">
        <f aca="false">D3396*E3396</f>
        <v>0</v>
      </c>
    </row>
    <row r="3397" customFormat="false" ht="15" hidden="false" customHeight="false" outlineLevel="0" collapsed="false">
      <c r="A3397" s="31"/>
      <c r="B3397" s="27" t="s">
        <v>1308</v>
      </c>
      <c r="C3397" s="914" t="s">
        <v>12</v>
      </c>
      <c r="D3397" s="914" t="n">
        <v>50</v>
      </c>
      <c r="E3397" s="33"/>
      <c r="F3397" s="401" t="n">
        <f aca="false">D3397*E3397</f>
        <v>0</v>
      </c>
    </row>
    <row r="3398" customFormat="false" ht="15" hidden="false" customHeight="false" outlineLevel="0" collapsed="false">
      <c r="A3398" s="34"/>
      <c r="B3398" s="27" t="s">
        <v>1309</v>
      </c>
      <c r="C3398" s="914" t="s">
        <v>12</v>
      </c>
      <c r="D3398" s="914" t="n">
        <v>10</v>
      </c>
      <c r="E3398" s="33"/>
      <c r="F3398" s="401" t="n">
        <f aca="false">D3398*E3398</f>
        <v>0</v>
      </c>
    </row>
    <row r="3399" customFormat="false" ht="15" hidden="false" customHeight="false" outlineLevel="0" collapsed="false">
      <c r="A3399" s="26" t="s">
        <v>34</v>
      </c>
      <c r="B3399" s="27" t="s">
        <v>1310</v>
      </c>
      <c r="C3399" s="915"/>
      <c r="D3399" s="914"/>
      <c r="E3399" s="33"/>
      <c r="F3399" s="401"/>
    </row>
    <row r="3400" customFormat="false" ht="15" hidden="false" customHeight="false" outlineLevel="0" collapsed="false">
      <c r="A3400" s="31"/>
      <c r="B3400" s="27" t="s">
        <v>1311</v>
      </c>
      <c r="C3400" s="915" t="s">
        <v>12</v>
      </c>
      <c r="D3400" s="914" t="n">
        <v>30</v>
      </c>
      <c r="E3400" s="33"/>
      <c r="F3400" s="401" t="n">
        <f aca="false">D3400*E3400</f>
        <v>0</v>
      </c>
    </row>
    <row r="3401" customFormat="false" ht="15" hidden="false" customHeight="false" outlineLevel="0" collapsed="false">
      <c r="A3401" s="34"/>
      <c r="B3401" s="27" t="s">
        <v>1312</v>
      </c>
      <c r="C3401" s="915" t="s">
        <v>12</v>
      </c>
      <c r="D3401" s="914" t="n">
        <v>15</v>
      </c>
      <c r="E3401" s="33"/>
      <c r="F3401" s="401" t="n">
        <f aca="false">D3401*E3401</f>
        <v>0</v>
      </c>
    </row>
    <row r="3402" customFormat="false" ht="30" hidden="false" customHeight="false" outlineLevel="0" collapsed="false">
      <c r="A3402" s="35" t="s">
        <v>53</v>
      </c>
      <c r="B3402" s="27" t="s">
        <v>1313</v>
      </c>
      <c r="C3402" s="914" t="s">
        <v>142</v>
      </c>
      <c r="D3402" s="73" t="n">
        <v>1</v>
      </c>
      <c r="E3402" s="33"/>
      <c r="F3402" s="401" t="n">
        <f aca="false">D3402*E3402</f>
        <v>0</v>
      </c>
    </row>
    <row r="3403" customFormat="false" ht="15" hidden="false" customHeight="false" outlineLevel="0" collapsed="false">
      <c r="A3403" s="35" t="s">
        <v>493</v>
      </c>
      <c r="B3403" s="27" t="s">
        <v>1276</v>
      </c>
      <c r="C3403" s="914" t="s">
        <v>1277</v>
      </c>
      <c r="D3403" s="73" t="n">
        <v>1</v>
      </c>
      <c r="E3403" s="33"/>
      <c r="F3403" s="401" t="n">
        <f aca="false">D3403*E3403</f>
        <v>0</v>
      </c>
    </row>
    <row r="3404" customFormat="false" ht="15" hidden="false" customHeight="false" outlineLevel="0" collapsed="false">
      <c r="A3404" s="44"/>
      <c r="B3404" s="807" t="s">
        <v>37</v>
      </c>
      <c r="C3404" s="506"/>
      <c r="D3404" s="802"/>
      <c r="E3404" s="47"/>
      <c r="F3404" s="858" t="n">
        <f aca="false">SUM(F3388:F3403)</f>
        <v>0</v>
      </c>
    </row>
    <row r="3405" customFormat="false" ht="15.75" hidden="false" customHeight="false" outlineLevel="0" collapsed="false">
      <c r="A3405" s="887"/>
      <c r="B3405" s="50"/>
      <c r="C3405" s="887"/>
      <c r="D3405" s="887"/>
      <c r="E3405" s="888"/>
      <c r="F3405" s="85"/>
    </row>
    <row r="3406" customFormat="false" ht="31.5" hidden="false" customHeight="false" outlineLevel="0" collapsed="false">
      <c r="A3406" s="859" t="s">
        <v>2</v>
      </c>
      <c r="B3406" s="380" t="s">
        <v>3</v>
      </c>
      <c r="C3406" s="381" t="s">
        <v>4</v>
      </c>
      <c r="D3406" s="797" t="s">
        <v>5</v>
      </c>
      <c r="E3406" s="798" t="s">
        <v>6</v>
      </c>
      <c r="F3406" s="851" t="s">
        <v>7</v>
      </c>
    </row>
    <row r="3407" customFormat="false" ht="15.75" hidden="false" customHeight="false" outlineLevel="0" collapsed="false">
      <c r="A3407" s="860" t="s">
        <v>1314</v>
      </c>
      <c r="B3407" s="860"/>
      <c r="C3407" s="860"/>
      <c r="D3407" s="860"/>
      <c r="E3407" s="860"/>
      <c r="F3407" s="147"/>
    </row>
    <row r="3408" customFormat="false" ht="60" hidden="false" customHeight="false" outlineLevel="0" collapsed="false">
      <c r="A3408" s="26" t="s">
        <v>9</v>
      </c>
      <c r="B3408" s="27" t="s">
        <v>1315</v>
      </c>
      <c r="C3408" s="915"/>
      <c r="D3408" s="916"/>
      <c r="E3408" s="913"/>
      <c r="F3408" s="401"/>
    </row>
    <row r="3409" customFormat="false" ht="15" hidden="false" customHeight="false" outlineLevel="0" collapsed="false">
      <c r="A3409" s="31"/>
      <c r="B3409" s="27" t="s">
        <v>1300</v>
      </c>
      <c r="C3409" s="915" t="s">
        <v>338</v>
      </c>
      <c r="D3409" s="72" t="n">
        <v>2500</v>
      </c>
      <c r="E3409" s="30"/>
      <c r="F3409" s="30" t="n">
        <f aca="false">SUM(D3409*E3409)</f>
        <v>0</v>
      </c>
    </row>
    <row r="3410" customFormat="false" ht="15" hidden="false" customHeight="false" outlineLevel="0" collapsed="false">
      <c r="A3410" s="34"/>
      <c r="B3410" s="27" t="s">
        <v>1302</v>
      </c>
      <c r="C3410" s="915" t="s">
        <v>338</v>
      </c>
      <c r="D3410" s="72" t="n">
        <v>100</v>
      </c>
      <c r="E3410" s="30"/>
      <c r="F3410" s="30" t="n">
        <f aca="false">SUM(D3410*E3410)</f>
        <v>0</v>
      </c>
    </row>
    <row r="3411" customFormat="false" ht="187.85" hidden="false" customHeight="true" outlineLevel="0" collapsed="false">
      <c r="A3411" s="35" t="s">
        <v>16</v>
      </c>
      <c r="B3411" s="27" t="s">
        <v>1316</v>
      </c>
      <c r="C3411" s="915" t="s">
        <v>12</v>
      </c>
      <c r="D3411" s="72" t="n">
        <v>10</v>
      </c>
      <c r="E3411" s="33"/>
      <c r="F3411" s="401" t="n">
        <f aca="false">E3411*D3411</f>
        <v>0</v>
      </c>
    </row>
    <row r="3412" customFormat="false" ht="172.05" hidden="false" customHeight="true" outlineLevel="0" collapsed="false">
      <c r="A3412" s="35" t="s">
        <v>20</v>
      </c>
      <c r="B3412" s="27" t="s">
        <v>1304</v>
      </c>
      <c r="C3412" s="915" t="s">
        <v>12</v>
      </c>
      <c r="D3412" s="72" t="n">
        <v>1</v>
      </c>
      <c r="E3412" s="33"/>
      <c r="F3412" s="401" t="n">
        <f aca="false">D3412*E3412</f>
        <v>0</v>
      </c>
    </row>
    <row r="3413" customFormat="false" ht="158.9" hidden="false" customHeight="true" outlineLevel="0" collapsed="false">
      <c r="A3413" s="35" t="s">
        <v>30</v>
      </c>
      <c r="B3413" s="27" t="s">
        <v>1317</v>
      </c>
      <c r="C3413" s="915" t="s">
        <v>12</v>
      </c>
      <c r="D3413" s="72" t="n">
        <v>1</v>
      </c>
      <c r="E3413" s="910"/>
      <c r="F3413" s="401" t="n">
        <f aca="false">D3413*E3413</f>
        <v>0</v>
      </c>
    </row>
    <row r="3414" customFormat="false" ht="30" hidden="false" customHeight="false" outlineLevel="0" collapsed="false">
      <c r="A3414" s="26" t="s">
        <v>79</v>
      </c>
      <c r="B3414" s="27" t="s">
        <v>1306</v>
      </c>
      <c r="C3414" s="915"/>
      <c r="D3414" s="917"/>
      <c r="E3414" s="913"/>
      <c r="F3414" s="401"/>
    </row>
    <row r="3415" customFormat="false" ht="15" hidden="false" customHeight="false" outlineLevel="0" collapsed="false">
      <c r="A3415" s="31"/>
      <c r="B3415" s="27" t="s">
        <v>1307</v>
      </c>
      <c r="C3415" s="915" t="s">
        <v>12</v>
      </c>
      <c r="D3415" s="73" t="n">
        <v>150</v>
      </c>
      <c r="E3415" s="33"/>
      <c r="F3415" s="401" t="n">
        <f aca="false">D3415*E3415</f>
        <v>0</v>
      </c>
    </row>
    <row r="3416" customFormat="false" ht="15" hidden="false" customHeight="false" outlineLevel="0" collapsed="false">
      <c r="A3416" s="34"/>
      <c r="B3416" s="27" t="s">
        <v>1308</v>
      </c>
      <c r="C3416" s="915" t="s">
        <v>12</v>
      </c>
      <c r="D3416" s="73" t="n">
        <v>50</v>
      </c>
      <c r="E3416" s="33"/>
      <c r="F3416" s="401" t="n">
        <f aca="false">D3416*E3416</f>
        <v>0</v>
      </c>
    </row>
    <row r="3417" customFormat="false" ht="15" hidden="false" customHeight="false" outlineLevel="0" collapsed="false">
      <c r="A3417" s="26" t="s">
        <v>32</v>
      </c>
      <c r="B3417" s="27" t="s">
        <v>1318</v>
      </c>
      <c r="C3417" s="914"/>
      <c r="D3417" s="72"/>
      <c r="E3417" s="913"/>
      <c r="F3417" s="401"/>
    </row>
    <row r="3418" customFormat="false" ht="15" hidden="false" customHeight="false" outlineLevel="0" collapsed="false">
      <c r="A3418" s="31"/>
      <c r="B3418" s="27" t="s">
        <v>1307</v>
      </c>
      <c r="C3418" s="914" t="s">
        <v>12</v>
      </c>
      <c r="D3418" s="72" t="n">
        <v>15</v>
      </c>
      <c r="E3418" s="33"/>
      <c r="F3418" s="401" t="n">
        <f aca="false">D3418*E3418</f>
        <v>0</v>
      </c>
    </row>
    <row r="3419" customFormat="false" ht="15" hidden="false" customHeight="false" outlineLevel="0" collapsed="false">
      <c r="A3419" s="34"/>
      <c r="B3419" s="27" t="s">
        <v>1308</v>
      </c>
      <c r="C3419" s="914" t="s">
        <v>12</v>
      </c>
      <c r="D3419" s="72" t="n">
        <v>10</v>
      </c>
      <c r="E3419" s="33"/>
      <c r="F3419" s="401" t="n">
        <f aca="false">D3419*E3419</f>
        <v>0</v>
      </c>
    </row>
    <row r="3420" customFormat="false" ht="30" hidden="false" customHeight="false" outlineLevel="0" collapsed="false">
      <c r="A3420" s="35" t="s">
        <v>34</v>
      </c>
      <c r="B3420" s="27" t="s">
        <v>1313</v>
      </c>
      <c r="C3420" s="915" t="s">
        <v>1319</v>
      </c>
      <c r="D3420" s="72" t="n">
        <v>1</v>
      </c>
      <c r="E3420" s="33"/>
      <c r="F3420" s="401" t="n">
        <f aca="false">D3420*E3420</f>
        <v>0</v>
      </c>
    </row>
    <row r="3421" customFormat="false" ht="15" hidden="false" customHeight="false" outlineLevel="0" collapsed="false">
      <c r="A3421" s="35" t="s">
        <v>53</v>
      </c>
      <c r="B3421" s="35" t="s">
        <v>1276</v>
      </c>
      <c r="C3421" s="73" t="s">
        <v>1277</v>
      </c>
      <c r="D3421" s="72" t="n">
        <v>1</v>
      </c>
      <c r="E3421" s="33"/>
      <c r="F3421" s="401" t="n">
        <f aca="false">D3421*E3421</f>
        <v>0</v>
      </c>
    </row>
    <row r="3422" customFormat="false" ht="15" hidden="false" customHeight="false" outlineLevel="0" collapsed="false">
      <c r="A3422" s="44"/>
      <c r="B3422" s="807" t="s">
        <v>37</v>
      </c>
      <c r="C3422" s="506"/>
      <c r="D3422" s="802"/>
      <c r="E3422" s="47"/>
      <c r="F3422" s="858" t="n">
        <f aca="false">SUM(F3409:F3421)</f>
        <v>0</v>
      </c>
    </row>
    <row r="3423" customFormat="false" ht="15.75" hidden="false" customHeight="false" outlineLevel="0" collapsed="false">
      <c r="A3423" s="87"/>
      <c r="B3423" s="50"/>
      <c r="C3423" s="887"/>
      <c r="D3423" s="887"/>
      <c r="E3423" s="888"/>
      <c r="F3423" s="85"/>
    </row>
    <row r="3424" customFormat="false" ht="31.5" hidden="false" customHeight="false" outlineLevel="0" collapsed="false">
      <c r="A3424" s="859" t="s">
        <v>2</v>
      </c>
      <c r="B3424" s="380" t="s">
        <v>3</v>
      </c>
      <c r="C3424" s="381" t="s">
        <v>4</v>
      </c>
      <c r="D3424" s="797" t="s">
        <v>5</v>
      </c>
      <c r="E3424" s="798" t="s">
        <v>6</v>
      </c>
      <c r="F3424" s="851" t="s">
        <v>7</v>
      </c>
    </row>
    <row r="3425" customFormat="false" ht="15.75" hidden="false" customHeight="false" outlineLevel="0" collapsed="false">
      <c r="A3425" s="860" t="s">
        <v>1320</v>
      </c>
      <c r="B3425" s="860"/>
      <c r="C3425" s="860"/>
      <c r="D3425" s="860"/>
      <c r="E3425" s="860"/>
      <c r="F3425" s="147"/>
    </row>
    <row r="3426" customFormat="false" ht="30" hidden="false" customHeight="false" outlineLevel="0" collapsed="false">
      <c r="A3426" s="112" t="s">
        <v>9</v>
      </c>
      <c r="B3426" s="216" t="s">
        <v>1321</v>
      </c>
      <c r="C3426" s="918"/>
      <c r="D3426" s="919"/>
      <c r="E3426" s="920"/>
      <c r="F3426" s="921"/>
      <c r="G3426" s="365"/>
    </row>
    <row r="3427" customFormat="false" ht="50.9" hidden="false" customHeight="true" outlineLevel="0" collapsed="false">
      <c r="A3427" s="78"/>
      <c r="B3427" s="250" t="s">
        <v>1322</v>
      </c>
      <c r="C3427" s="71"/>
      <c r="D3427" s="922"/>
      <c r="E3427" s="923"/>
      <c r="F3427" s="924"/>
      <c r="G3427" s="365"/>
    </row>
    <row r="3428" customFormat="false" ht="15" hidden="false" customHeight="false" outlineLevel="0" collapsed="false">
      <c r="A3428" s="925"/>
      <c r="B3428" s="250" t="s">
        <v>1323</v>
      </c>
      <c r="C3428" s="926"/>
      <c r="D3428" s="922"/>
      <c r="E3428" s="923"/>
      <c r="F3428" s="924"/>
      <c r="G3428" s="365"/>
    </row>
    <row r="3429" customFormat="false" ht="15" hidden="false" customHeight="false" outlineLevel="0" collapsed="false">
      <c r="A3429" s="925"/>
      <c r="B3429" s="927" t="s">
        <v>1324</v>
      </c>
      <c r="C3429" s="926"/>
      <c r="D3429" s="922"/>
      <c r="E3429" s="923"/>
      <c r="F3429" s="924"/>
      <c r="G3429" s="365"/>
    </row>
    <row r="3430" customFormat="false" ht="15" hidden="false" customHeight="false" outlineLevel="0" collapsed="false">
      <c r="A3430" s="925"/>
      <c r="B3430" s="250" t="s">
        <v>1325</v>
      </c>
      <c r="C3430" s="71"/>
      <c r="D3430" s="67"/>
      <c r="E3430" s="923"/>
      <c r="F3430" s="924"/>
      <c r="G3430" s="365"/>
    </row>
    <row r="3431" customFormat="false" ht="15" hidden="false" customHeight="false" outlineLevel="0" collapsed="false">
      <c r="A3431" s="925"/>
      <c r="B3431" s="250" t="s">
        <v>1326</v>
      </c>
      <c r="C3431" s="71"/>
      <c r="D3431" s="67"/>
      <c r="E3431" s="923"/>
      <c r="F3431" s="924"/>
      <c r="G3431" s="365"/>
    </row>
    <row r="3432" customFormat="false" ht="15" hidden="false" customHeight="false" outlineLevel="0" collapsed="false">
      <c r="A3432" s="925"/>
      <c r="B3432" s="250" t="s">
        <v>1327</v>
      </c>
      <c r="C3432" s="71" t="s">
        <v>12</v>
      </c>
      <c r="D3432" s="67" t="n">
        <v>1</v>
      </c>
      <c r="E3432" s="923"/>
      <c r="F3432" s="924"/>
      <c r="G3432" s="365"/>
    </row>
    <row r="3433" customFormat="false" ht="15" hidden="false" customHeight="false" outlineLevel="0" collapsed="false">
      <c r="A3433" s="925"/>
      <c r="B3433" s="250" t="s">
        <v>1328</v>
      </c>
      <c r="C3433" s="71" t="s">
        <v>12</v>
      </c>
      <c r="D3433" s="67" t="n">
        <v>3</v>
      </c>
      <c r="E3433" s="923"/>
      <c r="F3433" s="924"/>
      <c r="G3433" s="365"/>
    </row>
    <row r="3434" customFormat="false" ht="15" hidden="false" customHeight="false" outlineLevel="0" collapsed="false">
      <c r="A3434" s="925"/>
      <c r="B3434" s="250" t="s">
        <v>1329</v>
      </c>
      <c r="C3434" s="71" t="s">
        <v>12</v>
      </c>
      <c r="D3434" s="67" t="n">
        <v>3</v>
      </c>
      <c r="E3434" s="923"/>
      <c r="F3434" s="924"/>
      <c r="G3434" s="365"/>
    </row>
    <row r="3435" customFormat="false" ht="15" hidden="false" customHeight="false" outlineLevel="0" collapsed="false">
      <c r="A3435" s="925"/>
      <c r="B3435" s="250" t="s">
        <v>1330</v>
      </c>
      <c r="C3435" s="71" t="s">
        <v>12</v>
      </c>
      <c r="D3435" s="67" t="n">
        <v>1</v>
      </c>
      <c r="E3435" s="923"/>
      <c r="F3435" s="924"/>
      <c r="G3435" s="365"/>
    </row>
    <row r="3436" customFormat="false" ht="15" hidden="false" customHeight="false" outlineLevel="0" collapsed="false">
      <c r="A3436" s="925"/>
      <c r="B3436" s="250" t="s">
        <v>1331</v>
      </c>
      <c r="C3436" s="71" t="s">
        <v>12</v>
      </c>
      <c r="D3436" s="67" t="n">
        <v>1</v>
      </c>
      <c r="E3436" s="928"/>
      <c r="F3436" s="924"/>
      <c r="G3436" s="365"/>
    </row>
    <row r="3437" customFormat="false" ht="15" hidden="false" customHeight="false" outlineLevel="0" collapsed="false">
      <c r="A3437" s="925"/>
      <c r="B3437" s="250" t="s">
        <v>1332</v>
      </c>
      <c r="C3437" s="71" t="s">
        <v>12</v>
      </c>
      <c r="D3437" s="67" t="n">
        <v>2</v>
      </c>
      <c r="E3437" s="928"/>
      <c r="F3437" s="924"/>
      <c r="G3437" s="365"/>
    </row>
    <row r="3438" customFormat="false" ht="15" hidden="false" customHeight="false" outlineLevel="0" collapsed="false">
      <c r="A3438" s="925"/>
      <c r="B3438" s="250" t="s">
        <v>1333</v>
      </c>
      <c r="C3438" s="71" t="s">
        <v>12</v>
      </c>
      <c r="D3438" s="67" t="n">
        <v>4</v>
      </c>
      <c r="E3438" s="928"/>
      <c r="F3438" s="924"/>
      <c r="G3438" s="365"/>
    </row>
    <row r="3439" customFormat="false" ht="15" hidden="false" customHeight="false" outlineLevel="0" collapsed="false">
      <c r="A3439" s="925"/>
      <c r="B3439" s="250" t="s">
        <v>1334</v>
      </c>
      <c r="C3439" s="71" t="s">
        <v>12</v>
      </c>
      <c r="D3439" s="67" t="n">
        <v>6</v>
      </c>
      <c r="E3439" s="928"/>
      <c r="F3439" s="924"/>
      <c r="G3439" s="365"/>
    </row>
    <row r="3440" customFormat="false" ht="15" hidden="false" customHeight="false" outlineLevel="0" collapsed="false">
      <c r="A3440" s="925"/>
      <c r="B3440" s="250" t="s">
        <v>1335</v>
      </c>
      <c r="C3440" s="71" t="s">
        <v>12</v>
      </c>
      <c r="D3440" s="67" t="n">
        <v>2</v>
      </c>
      <c r="E3440" s="928"/>
      <c r="F3440" s="924"/>
      <c r="G3440" s="365"/>
    </row>
    <row r="3441" customFormat="false" ht="15" hidden="false" customHeight="false" outlineLevel="0" collapsed="false">
      <c r="A3441" s="925"/>
      <c r="B3441" s="250" t="s">
        <v>1336</v>
      </c>
      <c r="C3441" s="71" t="s">
        <v>12</v>
      </c>
      <c r="D3441" s="67" t="n">
        <v>6</v>
      </c>
      <c r="E3441" s="928"/>
      <c r="F3441" s="924"/>
      <c r="G3441" s="365"/>
    </row>
    <row r="3442" customFormat="false" ht="15" hidden="false" customHeight="false" outlineLevel="0" collapsed="false">
      <c r="A3442" s="925"/>
      <c r="B3442" s="250" t="s">
        <v>1337</v>
      </c>
      <c r="C3442" s="71" t="s">
        <v>12</v>
      </c>
      <c r="D3442" s="67" t="n">
        <v>9</v>
      </c>
      <c r="E3442" s="923"/>
      <c r="F3442" s="924"/>
      <c r="G3442" s="365"/>
    </row>
    <row r="3443" customFormat="false" ht="15" hidden="false" customHeight="false" outlineLevel="0" collapsed="false">
      <c r="A3443" s="925"/>
      <c r="B3443" s="250" t="s">
        <v>1338</v>
      </c>
      <c r="C3443" s="71" t="s">
        <v>12</v>
      </c>
      <c r="D3443" s="67" t="n">
        <v>3</v>
      </c>
      <c r="E3443" s="923"/>
      <c r="F3443" s="924"/>
      <c r="G3443" s="365"/>
    </row>
    <row r="3444" customFormat="false" ht="15" hidden="false" customHeight="false" outlineLevel="0" collapsed="false">
      <c r="A3444" s="925"/>
      <c r="B3444" s="250" t="s">
        <v>1339</v>
      </c>
      <c r="C3444" s="71" t="s">
        <v>12</v>
      </c>
      <c r="D3444" s="67" t="n">
        <v>12</v>
      </c>
      <c r="E3444" s="923"/>
      <c r="F3444" s="924"/>
      <c r="G3444" s="365"/>
    </row>
    <row r="3445" customFormat="false" ht="15" hidden="false" customHeight="false" outlineLevel="0" collapsed="false">
      <c r="A3445" s="925"/>
      <c r="B3445" s="250" t="s">
        <v>1340</v>
      </c>
      <c r="C3445" s="71" t="s">
        <v>12</v>
      </c>
      <c r="D3445" s="67" t="n">
        <v>3</v>
      </c>
      <c r="E3445" s="923"/>
      <c r="F3445" s="924"/>
      <c r="G3445" s="365"/>
    </row>
    <row r="3446" customFormat="false" ht="15" hidden="false" customHeight="false" outlineLevel="0" collapsed="false">
      <c r="A3446" s="925"/>
      <c r="B3446" s="250" t="s">
        <v>1341</v>
      </c>
      <c r="C3446" s="71" t="s">
        <v>12</v>
      </c>
      <c r="D3446" s="67" t="n">
        <v>9</v>
      </c>
      <c r="E3446" s="923"/>
      <c r="F3446" s="924"/>
      <c r="G3446" s="365"/>
    </row>
    <row r="3447" customFormat="false" ht="15" hidden="false" customHeight="false" outlineLevel="0" collapsed="false">
      <c r="A3447" s="925"/>
      <c r="B3447" s="250" t="s">
        <v>1342</v>
      </c>
      <c r="C3447" s="71" t="s">
        <v>12</v>
      </c>
      <c r="D3447" s="67" t="n">
        <v>4</v>
      </c>
      <c r="E3447" s="923"/>
      <c r="F3447" s="924"/>
      <c r="G3447" s="365"/>
    </row>
    <row r="3448" customFormat="false" ht="15" hidden="false" customHeight="false" outlineLevel="0" collapsed="false">
      <c r="A3448" s="925"/>
      <c r="B3448" s="927" t="s">
        <v>1343</v>
      </c>
      <c r="C3448" s="71"/>
      <c r="D3448" s="67"/>
      <c r="E3448" s="923"/>
      <c r="F3448" s="924"/>
      <c r="G3448" s="365"/>
    </row>
    <row r="3449" customFormat="false" ht="15" hidden="false" customHeight="false" outlineLevel="0" collapsed="false">
      <c r="A3449" s="925"/>
      <c r="B3449" s="250" t="s">
        <v>1325</v>
      </c>
      <c r="C3449" s="71"/>
      <c r="D3449" s="67"/>
      <c r="E3449" s="923"/>
      <c r="F3449" s="924"/>
      <c r="G3449" s="365"/>
    </row>
    <row r="3450" customFormat="false" ht="15" hidden="false" customHeight="false" outlineLevel="0" collapsed="false">
      <c r="A3450" s="925"/>
      <c r="B3450" s="250" t="s">
        <v>1326</v>
      </c>
      <c r="C3450" s="71"/>
      <c r="D3450" s="67"/>
      <c r="E3450" s="923"/>
      <c r="F3450" s="924"/>
      <c r="G3450" s="365"/>
    </row>
    <row r="3451" customFormat="false" ht="15" hidden="false" customHeight="false" outlineLevel="0" collapsed="false">
      <c r="A3451" s="925"/>
      <c r="B3451" s="250" t="s">
        <v>1327</v>
      </c>
      <c r="C3451" s="71" t="s">
        <v>12</v>
      </c>
      <c r="D3451" s="67" t="n">
        <v>1</v>
      </c>
      <c r="E3451" s="923"/>
      <c r="F3451" s="924"/>
      <c r="G3451" s="365"/>
    </row>
    <row r="3452" customFormat="false" ht="15" hidden="false" customHeight="false" outlineLevel="0" collapsed="false">
      <c r="A3452" s="925"/>
      <c r="B3452" s="250" t="s">
        <v>1328</v>
      </c>
      <c r="C3452" s="71" t="s">
        <v>12</v>
      </c>
      <c r="D3452" s="67" t="n">
        <v>3</v>
      </c>
      <c r="E3452" s="923"/>
      <c r="F3452" s="924"/>
      <c r="G3452" s="365"/>
    </row>
    <row r="3453" customFormat="false" ht="15" hidden="false" customHeight="false" outlineLevel="0" collapsed="false">
      <c r="A3453" s="925"/>
      <c r="B3453" s="250" t="s">
        <v>1329</v>
      </c>
      <c r="C3453" s="71" t="s">
        <v>12</v>
      </c>
      <c r="D3453" s="67" t="n">
        <v>3</v>
      </c>
      <c r="E3453" s="923"/>
      <c r="F3453" s="924"/>
      <c r="G3453" s="365"/>
    </row>
    <row r="3454" customFormat="false" ht="15" hidden="false" customHeight="false" outlineLevel="0" collapsed="false">
      <c r="A3454" s="925"/>
      <c r="B3454" s="250" t="s">
        <v>1331</v>
      </c>
      <c r="C3454" s="71" t="s">
        <v>12</v>
      </c>
      <c r="D3454" s="67" t="n">
        <v>1</v>
      </c>
      <c r="E3454" s="923"/>
      <c r="F3454" s="924"/>
      <c r="G3454" s="365"/>
    </row>
    <row r="3455" customFormat="false" ht="15" hidden="false" customHeight="false" outlineLevel="0" collapsed="false">
      <c r="A3455" s="925"/>
      <c r="B3455" s="250" t="s">
        <v>1332</v>
      </c>
      <c r="C3455" s="71" t="s">
        <v>12</v>
      </c>
      <c r="D3455" s="67" t="n">
        <v>2</v>
      </c>
      <c r="E3455" s="923"/>
      <c r="F3455" s="924"/>
      <c r="G3455" s="365"/>
    </row>
    <row r="3456" customFormat="false" ht="15" hidden="false" customHeight="false" outlineLevel="0" collapsed="false">
      <c r="A3456" s="925"/>
      <c r="B3456" s="250" t="s">
        <v>1333</v>
      </c>
      <c r="C3456" s="71" t="s">
        <v>12</v>
      </c>
      <c r="D3456" s="67" t="n">
        <v>7</v>
      </c>
      <c r="E3456" s="923"/>
      <c r="F3456" s="924"/>
      <c r="G3456" s="365"/>
    </row>
    <row r="3457" customFormat="false" ht="15" hidden="false" customHeight="false" outlineLevel="0" collapsed="false">
      <c r="A3457" s="925"/>
      <c r="B3457" s="250" t="s">
        <v>1335</v>
      </c>
      <c r="C3457" s="71" t="s">
        <v>12</v>
      </c>
      <c r="D3457" s="67" t="n">
        <v>1</v>
      </c>
      <c r="E3457" s="923"/>
      <c r="F3457" s="924"/>
      <c r="G3457" s="365"/>
    </row>
    <row r="3458" customFormat="false" ht="15" hidden="false" customHeight="false" outlineLevel="0" collapsed="false">
      <c r="A3458" s="925"/>
      <c r="B3458" s="250" t="s">
        <v>1336</v>
      </c>
      <c r="C3458" s="71" t="s">
        <v>12</v>
      </c>
      <c r="D3458" s="67" t="n">
        <v>3</v>
      </c>
      <c r="E3458" s="923"/>
      <c r="F3458" s="924"/>
      <c r="G3458" s="365"/>
    </row>
    <row r="3459" customFormat="false" ht="15" hidden="false" customHeight="false" outlineLevel="0" collapsed="false">
      <c r="A3459" s="925"/>
      <c r="B3459" s="250" t="s">
        <v>1337</v>
      </c>
      <c r="C3459" s="71" t="s">
        <v>12</v>
      </c>
      <c r="D3459" s="67" t="n">
        <v>21</v>
      </c>
      <c r="E3459" s="923"/>
      <c r="F3459" s="924"/>
      <c r="G3459" s="365"/>
    </row>
    <row r="3460" customFormat="false" ht="15" hidden="false" customHeight="false" outlineLevel="0" collapsed="false">
      <c r="A3460" s="925"/>
      <c r="B3460" s="250" t="s">
        <v>1340</v>
      </c>
      <c r="C3460" s="71" t="s">
        <v>12</v>
      </c>
      <c r="D3460" s="67" t="n">
        <v>3</v>
      </c>
      <c r="E3460" s="923"/>
      <c r="F3460" s="924"/>
      <c r="G3460" s="365"/>
    </row>
    <row r="3461" customFormat="false" ht="15" hidden="false" customHeight="false" outlineLevel="0" collapsed="false">
      <c r="A3461" s="925"/>
      <c r="B3461" s="250" t="s">
        <v>1342</v>
      </c>
      <c r="C3461" s="71" t="s">
        <v>12</v>
      </c>
      <c r="D3461" s="67" t="n">
        <v>4</v>
      </c>
      <c r="E3461" s="923"/>
      <c r="F3461" s="924"/>
      <c r="G3461" s="365"/>
    </row>
    <row r="3462" customFormat="false" ht="15" hidden="false" customHeight="false" outlineLevel="0" collapsed="false">
      <c r="A3462" s="925"/>
      <c r="B3462" s="250" t="s">
        <v>1344</v>
      </c>
      <c r="C3462" s="71" t="s">
        <v>12</v>
      </c>
      <c r="D3462" s="67" t="n">
        <v>3</v>
      </c>
      <c r="E3462" s="923"/>
      <c r="F3462" s="924"/>
      <c r="G3462" s="365"/>
    </row>
    <row r="3463" customFormat="false" ht="15" hidden="false" customHeight="false" outlineLevel="0" collapsed="false">
      <c r="A3463" s="925"/>
      <c r="B3463" s="250" t="s">
        <v>1345</v>
      </c>
      <c r="C3463" s="71" t="s">
        <v>12</v>
      </c>
      <c r="D3463" s="67" t="n">
        <v>3</v>
      </c>
      <c r="E3463" s="923"/>
      <c r="F3463" s="924"/>
      <c r="G3463" s="365"/>
    </row>
    <row r="3464" customFormat="false" ht="15" hidden="false" customHeight="false" outlineLevel="0" collapsed="false">
      <c r="A3464" s="925"/>
      <c r="B3464" s="250" t="s">
        <v>1346</v>
      </c>
      <c r="C3464" s="71" t="s">
        <v>12</v>
      </c>
      <c r="D3464" s="67" t="n">
        <v>2</v>
      </c>
      <c r="E3464" s="923"/>
      <c r="F3464" s="924"/>
      <c r="G3464" s="365"/>
    </row>
    <row r="3465" customFormat="false" ht="15" hidden="false" customHeight="false" outlineLevel="0" collapsed="false">
      <c r="A3465" s="925"/>
      <c r="B3465" s="250" t="s">
        <v>1347</v>
      </c>
      <c r="C3465" s="71" t="s">
        <v>12</v>
      </c>
      <c r="D3465" s="67" t="n">
        <v>2</v>
      </c>
      <c r="E3465" s="923"/>
      <c r="F3465" s="924"/>
      <c r="G3465" s="365"/>
    </row>
    <row r="3466" customFormat="false" ht="15" hidden="false" customHeight="false" outlineLevel="0" collapsed="false">
      <c r="A3466" s="925"/>
      <c r="B3466" s="250" t="s">
        <v>1348</v>
      </c>
      <c r="C3466" s="71" t="s">
        <v>12</v>
      </c>
      <c r="D3466" s="67" t="n">
        <v>1</v>
      </c>
      <c r="E3466" s="923"/>
      <c r="F3466" s="924"/>
      <c r="G3466" s="365"/>
    </row>
    <row r="3467" customFormat="false" ht="15" hidden="false" customHeight="false" outlineLevel="0" collapsed="false">
      <c r="A3467" s="925"/>
      <c r="B3467" s="250" t="s">
        <v>1349</v>
      </c>
      <c r="C3467" s="71" t="s">
        <v>12</v>
      </c>
      <c r="D3467" s="67" t="n">
        <v>1</v>
      </c>
      <c r="E3467" s="923"/>
      <c r="F3467" s="924"/>
      <c r="G3467" s="365"/>
    </row>
    <row r="3468" customFormat="false" ht="30" hidden="false" customHeight="false" outlineLevel="0" collapsed="false">
      <c r="A3468" s="925"/>
      <c r="B3468" s="250" t="s">
        <v>1350</v>
      </c>
      <c r="C3468" s="71" t="s">
        <v>1277</v>
      </c>
      <c r="D3468" s="67" t="n">
        <v>1</v>
      </c>
      <c r="E3468" s="923"/>
      <c r="F3468" s="924"/>
      <c r="G3468" s="365"/>
    </row>
    <row r="3469" customFormat="false" ht="15" hidden="false" customHeight="false" outlineLevel="0" collapsed="false">
      <c r="A3469" s="925"/>
      <c r="B3469" s="929" t="s">
        <v>110</v>
      </c>
      <c r="C3469" s="72" t="s">
        <v>12</v>
      </c>
      <c r="D3469" s="73" t="n">
        <v>1</v>
      </c>
      <c r="E3469" s="30"/>
      <c r="F3469" s="30" t="n">
        <f aca="false">SUM(D3469*E3469)</f>
        <v>0</v>
      </c>
      <c r="G3469" s="365"/>
    </row>
    <row r="3470" customFormat="false" ht="30" hidden="false" customHeight="false" outlineLevel="0" collapsed="false">
      <c r="A3470" s="112" t="s">
        <v>16</v>
      </c>
      <c r="B3470" s="112" t="s">
        <v>1351</v>
      </c>
      <c r="C3470" s="918"/>
      <c r="D3470" s="62"/>
      <c r="E3470" s="908"/>
      <c r="F3470" s="921"/>
    </row>
    <row r="3471" customFormat="false" ht="30" hidden="false" customHeight="false" outlineLevel="0" collapsed="false">
      <c r="A3471" s="78"/>
      <c r="B3471" s="78" t="s">
        <v>1352</v>
      </c>
      <c r="C3471" s="71"/>
      <c r="D3471" s="67"/>
      <c r="E3471" s="909"/>
      <c r="F3471" s="924"/>
    </row>
    <row r="3472" customFormat="false" ht="15" hidden="false" customHeight="false" outlineLevel="0" collapsed="false">
      <c r="A3472" s="78"/>
      <c r="B3472" s="78" t="s">
        <v>1353</v>
      </c>
      <c r="C3472" s="71"/>
      <c r="D3472" s="67"/>
      <c r="E3472" s="909"/>
      <c r="F3472" s="924"/>
    </row>
    <row r="3473" customFormat="false" ht="15" hidden="false" customHeight="false" outlineLevel="0" collapsed="false">
      <c r="A3473" s="78"/>
      <c r="B3473" s="78" t="s">
        <v>1354</v>
      </c>
      <c r="C3473" s="71" t="s">
        <v>12</v>
      </c>
      <c r="D3473" s="67" t="n">
        <v>1</v>
      </c>
      <c r="E3473" s="909"/>
      <c r="F3473" s="924"/>
    </row>
    <row r="3474" customFormat="false" ht="15" hidden="false" customHeight="false" outlineLevel="0" collapsed="false">
      <c r="A3474" s="78"/>
      <c r="B3474" s="78" t="s">
        <v>1355</v>
      </c>
      <c r="C3474" s="71" t="s">
        <v>12</v>
      </c>
      <c r="D3474" s="67" t="n">
        <v>6</v>
      </c>
      <c r="E3474" s="909"/>
      <c r="F3474" s="924"/>
    </row>
    <row r="3475" customFormat="false" ht="50.9" hidden="false" customHeight="true" outlineLevel="0" collapsed="false">
      <c r="A3475" s="78"/>
      <c r="B3475" s="78" t="s">
        <v>1356</v>
      </c>
      <c r="C3475" s="71" t="s">
        <v>12</v>
      </c>
      <c r="D3475" s="71" t="n">
        <v>1</v>
      </c>
      <c r="E3475" s="923"/>
      <c r="F3475" s="924"/>
    </row>
    <row r="3476" customFormat="false" ht="51.75" hidden="false" customHeight="true" outlineLevel="0" collapsed="false">
      <c r="A3476" s="78"/>
      <c r="B3476" s="78" t="s">
        <v>1357</v>
      </c>
      <c r="C3476" s="71" t="s">
        <v>12</v>
      </c>
      <c r="D3476" s="67" t="n">
        <v>3</v>
      </c>
      <c r="E3476" s="923"/>
      <c r="F3476" s="924"/>
    </row>
    <row r="3477" customFormat="false" ht="15" hidden="false" customHeight="false" outlineLevel="0" collapsed="false">
      <c r="A3477" s="78"/>
      <c r="B3477" s="78" t="s">
        <v>1358</v>
      </c>
      <c r="C3477" s="71"/>
      <c r="D3477" s="67"/>
      <c r="E3477" s="923"/>
      <c r="F3477" s="924"/>
    </row>
    <row r="3478" customFormat="false" ht="15" hidden="false" customHeight="false" outlineLevel="0" collapsed="false">
      <c r="A3478" s="78"/>
      <c r="B3478" s="78" t="s">
        <v>1359</v>
      </c>
      <c r="C3478" s="71" t="s">
        <v>12</v>
      </c>
      <c r="D3478" s="67" t="n">
        <v>1</v>
      </c>
      <c r="E3478" s="923"/>
      <c r="F3478" s="924"/>
    </row>
    <row r="3479" customFormat="false" ht="15" hidden="false" customHeight="false" outlineLevel="0" collapsed="false">
      <c r="A3479" s="78"/>
      <c r="B3479" s="78" t="s">
        <v>1360</v>
      </c>
      <c r="C3479" s="71"/>
      <c r="D3479" s="67"/>
      <c r="E3479" s="923"/>
      <c r="F3479" s="924"/>
    </row>
    <row r="3480" customFormat="false" ht="15" hidden="false" customHeight="false" outlineLevel="0" collapsed="false">
      <c r="A3480" s="124"/>
      <c r="B3480" s="930" t="s">
        <v>1361</v>
      </c>
      <c r="C3480" s="931" t="s">
        <v>1319</v>
      </c>
      <c r="D3480" s="693" t="n">
        <v>1</v>
      </c>
      <c r="E3480" s="30"/>
      <c r="F3480" s="30" t="n">
        <f aca="false">SUM(D3480*E3480)</f>
        <v>0</v>
      </c>
    </row>
    <row r="3481" customFormat="false" ht="15" hidden="false" customHeight="false" outlineLevel="0" collapsed="false">
      <c r="A3481" s="44"/>
      <c r="B3481" s="807" t="s">
        <v>37</v>
      </c>
      <c r="C3481" s="506"/>
      <c r="D3481" s="802"/>
      <c r="E3481" s="47"/>
      <c r="F3481" s="858" t="n">
        <f aca="false">SUM(F3469:F3480)</f>
        <v>0</v>
      </c>
    </row>
    <row r="3482" customFormat="false" ht="15" hidden="false" customHeight="false" outlineLevel="0" collapsed="false">
      <c r="A3482" s="932"/>
      <c r="B3482" s="933"/>
      <c r="C3482" s="933"/>
      <c r="D3482" s="98"/>
      <c r="E3482" s="934"/>
      <c r="F3482" s="53" t="n">
        <f aca="false">SUM(F3462:F3480)</f>
        <v>0</v>
      </c>
    </row>
    <row r="3483" customFormat="false" ht="15.75" hidden="false" customHeight="false" outlineLevel="0" collapsed="false">
      <c r="A3483" s="932"/>
      <c r="B3483" s="933"/>
      <c r="C3483" s="933"/>
      <c r="D3483" s="98"/>
      <c r="E3483" s="934"/>
      <c r="F3483" s="935"/>
    </row>
    <row r="3484" customFormat="false" ht="31.5" hidden="false" customHeight="false" outlineLevel="0" collapsed="false">
      <c r="A3484" s="859" t="s">
        <v>2</v>
      </c>
      <c r="B3484" s="380" t="s">
        <v>3</v>
      </c>
      <c r="C3484" s="381" t="s">
        <v>4</v>
      </c>
      <c r="D3484" s="797" t="s">
        <v>5</v>
      </c>
      <c r="E3484" s="798" t="s">
        <v>6</v>
      </c>
      <c r="F3484" s="851" t="s">
        <v>7</v>
      </c>
    </row>
    <row r="3485" customFormat="false" ht="15.75" hidden="false" customHeight="false" outlineLevel="0" collapsed="false">
      <c r="A3485" s="860" t="s">
        <v>1362</v>
      </c>
      <c r="B3485" s="860"/>
      <c r="C3485" s="860"/>
      <c r="D3485" s="860"/>
      <c r="E3485" s="860"/>
      <c r="F3485" s="147"/>
    </row>
    <row r="3486" customFormat="false" ht="64.95" hidden="false" customHeight="true" outlineLevel="0" collapsed="false">
      <c r="A3486" s="35" t="s">
        <v>16</v>
      </c>
      <c r="B3486" s="936" t="s">
        <v>1363</v>
      </c>
      <c r="C3486" s="28" t="s">
        <v>12</v>
      </c>
      <c r="D3486" s="28" t="n">
        <v>18</v>
      </c>
      <c r="E3486" s="30"/>
      <c r="F3486" s="30" t="n">
        <f aca="false">SUM(D3486*E3486)</f>
        <v>0</v>
      </c>
    </row>
    <row r="3487" customFormat="false" ht="35.25" hidden="false" customHeight="true" outlineLevel="0" collapsed="false">
      <c r="A3487" s="35" t="s">
        <v>30</v>
      </c>
      <c r="B3487" s="936" t="s">
        <v>1364</v>
      </c>
      <c r="C3487" s="28" t="s">
        <v>12</v>
      </c>
      <c r="D3487" s="28" t="n">
        <v>20</v>
      </c>
      <c r="E3487" s="30"/>
      <c r="F3487" s="30" t="n">
        <f aca="false">SUM(D3487*E3487)</f>
        <v>0</v>
      </c>
    </row>
    <row r="3488" customFormat="false" ht="34.5" hidden="false" customHeight="true" outlineLevel="0" collapsed="false">
      <c r="A3488" s="26" t="s">
        <v>79</v>
      </c>
      <c r="B3488" s="937" t="s">
        <v>1365</v>
      </c>
      <c r="C3488" s="37" t="s">
        <v>12</v>
      </c>
      <c r="D3488" s="37" t="n">
        <v>18</v>
      </c>
      <c r="E3488" s="39"/>
      <c r="F3488" s="39" t="n">
        <f aca="false">SUM(D3488*E3488)</f>
        <v>0</v>
      </c>
    </row>
    <row r="3489" customFormat="false" ht="23.25" hidden="false" customHeight="true" outlineLevel="0" collapsed="false">
      <c r="A3489" s="26" t="s">
        <v>34</v>
      </c>
      <c r="B3489" s="26" t="s">
        <v>1366</v>
      </c>
      <c r="C3489" s="37"/>
      <c r="D3489" s="37"/>
      <c r="E3489" s="39"/>
      <c r="F3489" s="39"/>
    </row>
    <row r="3490" customFormat="false" ht="21.75" hidden="false" customHeight="true" outlineLevel="0" collapsed="false">
      <c r="A3490" s="34"/>
      <c r="B3490" s="34" t="s">
        <v>1367</v>
      </c>
      <c r="C3490" s="41" t="s">
        <v>338</v>
      </c>
      <c r="D3490" s="41" t="n">
        <v>850</v>
      </c>
      <c r="E3490" s="43"/>
      <c r="F3490" s="43" t="n">
        <f aca="false">SUM(D3490*E3490)</f>
        <v>0</v>
      </c>
    </row>
    <row r="3491" customFormat="false" ht="18.75" hidden="false" customHeight="true" outlineLevel="0" collapsed="false">
      <c r="A3491" s="34" t="s">
        <v>53</v>
      </c>
      <c r="B3491" s="34" t="s">
        <v>1368</v>
      </c>
      <c r="C3491" s="41" t="s">
        <v>338</v>
      </c>
      <c r="D3491" s="41" t="n">
        <v>650</v>
      </c>
      <c r="E3491" s="43"/>
      <c r="F3491" s="43" t="n">
        <f aca="false">SUM(D3491*E3491)</f>
        <v>0</v>
      </c>
    </row>
    <row r="3492" customFormat="false" ht="34.5" hidden="false" customHeight="true" outlineLevel="0" collapsed="false">
      <c r="A3492" s="35" t="s">
        <v>493</v>
      </c>
      <c r="B3492" s="27" t="s">
        <v>1369</v>
      </c>
      <c r="C3492" s="28" t="s">
        <v>12</v>
      </c>
      <c r="D3492" s="28" t="n">
        <v>600</v>
      </c>
      <c r="E3492" s="30"/>
      <c r="F3492" s="30" t="n">
        <f aca="false">SUM(D3492*E3492)</f>
        <v>0</v>
      </c>
    </row>
    <row r="3493" customFormat="false" ht="33" hidden="false" customHeight="true" outlineLevel="0" collapsed="false">
      <c r="A3493" s="35" t="s">
        <v>495</v>
      </c>
      <c r="B3493" s="27" t="s">
        <v>1370</v>
      </c>
      <c r="C3493" s="28" t="s">
        <v>338</v>
      </c>
      <c r="D3493" s="28" t="n">
        <v>600</v>
      </c>
      <c r="E3493" s="30"/>
      <c r="F3493" s="30" t="n">
        <f aca="false">SUM(D3493*E3493)</f>
        <v>0</v>
      </c>
    </row>
    <row r="3494" customFormat="false" ht="36" hidden="false" customHeight="true" outlineLevel="0" collapsed="false">
      <c r="A3494" s="35" t="s">
        <v>84</v>
      </c>
      <c r="B3494" s="27" t="s">
        <v>1371</v>
      </c>
      <c r="C3494" s="28" t="s">
        <v>338</v>
      </c>
      <c r="D3494" s="28" t="n">
        <v>650</v>
      </c>
      <c r="E3494" s="30"/>
      <c r="F3494" s="30"/>
    </row>
    <row r="3495" customFormat="false" ht="33" hidden="false" customHeight="true" outlineLevel="0" collapsed="false">
      <c r="A3495" s="35" t="s">
        <v>86</v>
      </c>
      <c r="B3495" s="27" t="s">
        <v>1372</v>
      </c>
      <c r="C3495" s="28" t="s">
        <v>12</v>
      </c>
      <c r="D3495" s="28" t="n">
        <v>18</v>
      </c>
      <c r="E3495" s="30"/>
      <c r="F3495" s="30"/>
    </row>
    <row r="3496" customFormat="false" ht="35.25" hidden="false" customHeight="true" outlineLevel="0" collapsed="false">
      <c r="A3496" s="35" t="s">
        <v>88</v>
      </c>
      <c r="B3496" s="27" t="s">
        <v>1373</v>
      </c>
      <c r="C3496" s="28" t="s">
        <v>12</v>
      </c>
      <c r="D3496" s="28" t="n">
        <v>4</v>
      </c>
      <c r="E3496" s="938"/>
      <c r="F3496" s="938"/>
    </row>
    <row r="3497" customFormat="false" ht="37.5" hidden="false" customHeight="true" outlineLevel="0" collapsed="false">
      <c r="A3497" s="35" t="s">
        <v>518</v>
      </c>
      <c r="B3497" s="27" t="s">
        <v>1374</v>
      </c>
      <c r="C3497" s="28" t="s">
        <v>12</v>
      </c>
      <c r="D3497" s="28" t="n">
        <v>72</v>
      </c>
      <c r="E3497" s="30"/>
      <c r="F3497" s="30" t="n">
        <f aca="false">SUM(D3497*E3497)</f>
        <v>0</v>
      </c>
    </row>
    <row r="3498" customFormat="false" ht="36" hidden="false" customHeight="true" outlineLevel="0" collapsed="false">
      <c r="A3498" s="35" t="s">
        <v>304</v>
      </c>
      <c r="B3498" s="27" t="s">
        <v>1375</v>
      </c>
      <c r="C3498" s="28" t="s">
        <v>12</v>
      </c>
      <c r="D3498" s="28" t="n">
        <v>8</v>
      </c>
      <c r="E3498" s="30"/>
      <c r="F3498" s="30" t="n">
        <f aca="false">SUM(D3498*E3498)</f>
        <v>0</v>
      </c>
    </row>
    <row r="3499" customFormat="false" ht="21" hidden="false" customHeight="true" outlineLevel="0" collapsed="false">
      <c r="A3499" s="35" t="s">
        <v>314</v>
      </c>
      <c r="B3499" s="35" t="s">
        <v>35</v>
      </c>
      <c r="C3499" s="28" t="s">
        <v>1277</v>
      </c>
      <c r="D3499" s="28" t="n">
        <v>1</v>
      </c>
      <c r="E3499" s="30"/>
      <c r="F3499" s="30" t="n">
        <f aca="false">SUM(D3499*E3499)</f>
        <v>0</v>
      </c>
    </row>
    <row r="3500" customFormat="false" ht="15" hidden="false" customHeight="false" outlineLevel="0" collapsed="false">
      <c r="A3500" s="44"/>
      <c r="B3500" s="807" t="s">
        <v>37</v>
      </c>
      <c r="C3500" s="506"/>
      <c r="D3500" s="802"/>
      <c r="E3500" s="47"/>
      <c r="F3500" s="858" t="n">
        <f aca="false">SUM(F3486:F3499)</f>
        <v>0</v>
      </c>
    </row>
    <row r="3501" customFormat="false" ht="15.75" hidden="false" customHeight="false" outlineLevel="0" collapsed="false">
      <c r="A3501" s="939"/>
      <c r="B3501" s="50"/>
      <c r="C3501" s="940"/>
      <c r="D3501" s="940"/>
      <c r="E3501" s="935"/>
      <c r="F3501" s="935"/>
    </row>
    <row r="3502" customFormat="false" ht="31.5" hidden="false" customHeight="false" outlineLevel="0" collapsed="false">
      <c r="A3502" s="859" t="s">
        <v>2</v>
      </c>
      <c r="B3502" s="380" t="s">
        <v>3</v>
      </c>
      <c r="C3502" s="381" t="s">
        <v>4</v>
      </c>
      <c r="D3502" s="797" t="s">
        <v>5</v>
      </c>
      <c r="E3502" s="798" t="s">
        <v>6</v>
      </c>
      <c r="F3502" s="851" t="s">
        <v>7</v>
      </c>
    </row>
    <row r="3503" customFormat="false" ht="15.75" hidden="false" customHeight="false" outlineLevel="0" collapsed="false">
      <c r="A3503" s="860" t="s">
        <v>1376</v>
      </c>
      <c r="B3503" s="860"/>
      <c r="C3503" s="860"/>
      <c r="D3503" s="860"/>
      <c r="E3503" s="860"/>
      <c r="F3503" s="147"/>
    </row>
    <row r="3504" customFormat="false" ht="34.5" hidden="false" customHeight="true" outlineLevel="0" collapsed="false">
      <c r="A3504" s="35" t="s">
        <v>9</v>
      </c>
      <c r="B3504" s="27" t="s">
        <v>1377</v>
      </c>
      <c r="C3504" s="28" t="s">
        <v>338</v>
      </c>
      <c r="D3504" s="28" t="n">
        <v>1500</v>
      </c>
      <c r="E3504" s="30"/>
      <c r="F3504" s="30" t="n">
        <f aca="false">SUM(D3504*E3504)</f>
        <v>0</v>
      </c>
    </row>
    <row r="3505" customFormat="false" ht="15" hidden="false" customHeight="false" outlineLevel="0" collapsed="false">
      <c r="A3505" s="44"/>
      <c r="B3505" s="807" t="s">
        <v>37</v>
      </c>
      <c r="C3505" s="506"/>
      <c r="D3505" s="802"/>
      <c r="E3505" s="47"/>
      <c r="F3505" s="858" t="n">
        <f aca="false">SUM(F3504)</f>
        <v>0</v>
      </c>
    </row>
    <row r="3506" customFormat="false" ht="15.75" hidden="false" customHeight="false" outlineLevel="0" collapsed="false">
      <c r="A3506" s="941"/>
      <c r="B3506" s="887"/>
      <c r="C3506" s="940"/>
      <c r="D3506" s="940"/>
      <c r="E3506" s="935"/>
      <c r="F3506" s="935"/>
    </row>
    <row r="3507" customFormat="false" ht="31.5" hidden="false" customHeight="false" outlineLevel="0" collapsed="false">
      <c r="A3507" s="859" t="s">
        <v>2</v>
      </c>
      <c r="B3507" s="380" t="s">
        <v>3</v>
      </c>
      <c r="C3507" s="381" t="s">
        <v>4</v>
      </c>
      <c r="D3507" s="797" t="s">
        <v>5</v>
      </c>
      <c r="E3507" s="798" t="s">
        <v>6</v>
      </c>
      <c r="F3507" s="851" t="s">
        <v>7</v>
      </c>
    </row>
    <row r="3508" customFormat="false" ht="15.75" hidden="false" customHeight="false" outlineLevel="0" collapsed="false">
      <c r="A3508" s="860" t="s">
        <v>1378</v>
      </c>
      <c r="B3508" s="860"/>
      <c r="C3508" s="860"/>
      <c r="D3508" s="860"/>
      <c r="E3508" s="860"/>
      <c r="F3508" s="147"/>
    </row>
    <row r="3509" customFormat="false" ht="31.5" hidden="false" customHeight="true" outlineLevel="0" collapsed="false">
      <c r="A3509" s="803" t="s">
        <v>9</v>
      </c>
      <c r="B3509" s="27" t="s">
        <v>1379</v>
      </c>
      <c r="C3509" s="73" t="s">
        <v>12</v>
      </c>
      <c r="D3509" s="73" t="n">
        <v>1</v>
      </c>
      <c r="E3509" s="30"/>
      <c r="F3509" s="30" t="n">
        <f aca="false">SUM(D3509*E3509)</f>
        <v>0</v>
      </c>
    </row>
    <row r="3510" customFormat="false" ht="20.25" hidden="false" customHeight="true" outlineLevel="0" collapsed="false">
      <c r="A3510" s="803" t="s">
        <v>16</v>
      </c>
      <c r="B3510" s="27" t="s">
        <v>1380</v>
      </c>
      <c r="C3510" s="73" t="s">
        <v>1381</v>
      </c>
      <c r="D3510" s="73" t="n">
        <v>1</v>
      </c>
      <c r="E3510" s="30"/>
      <c r="F3510" s="30" t="n">
        <f aca="false">SUM(D3510*E3510)</f>
        <v>0</v>
      </c>
    </row>
    <row r="3511" customFormat="false" ht="18" hidden="false" customHeight="true" outlineLevel="0" collapsed="false">
      <c r="A3511" s="803" t="s">
        <v>148</v>
      </c>
      <c r="B3511" s="27" t="s">
        <v>1276</v>
      </c>
      <c r="C3511" s="73" t="s">
        <v>1381</v>
      </c>
      <c r="D3511" s="73" t="n">
        <v>1</v>
      </c>
      <c r="E3511" s="30"/>
      <c r="F3511" s="30" t="n">
        <f aca="false">SUM(D3511*E3511)</f>
        <v>0</v>
      </c>
    </row>
    <row r="3512" customFormat="false" ht="15" hidden="false" customHeight="false" outlineLevel="0" collapsed="false">
      <c r="A3512" s="44"/>
      <c r="B3512" s="807" t="s">
        <v>37</v>
      </c>
      <c r="C3512" s="506"/>
      <c r="D3512" s="802"/>
      <c r="E3512" s="47"/>
      <c r="F3512" s="858" t="n">
        <f aca="false">SUM(F3509:F3511)</f>
        <v>0</v>
      </c>
    </row>
    <row r="3513" customFormat="false" ht="12" hidden="false" customHeight="true" outlineLevel="0" collapsed="false">
      <c r="A3513" s="942"/>
      <c r="B3513" s="943"/>
      <c r="C3513" s="939"/>
      <c r="D3513" s="939"/>
      <c r="E3513" s="935"/>
      <c r="F3513" s="935"/>
    </row>
    <row r="3514" customFormat="false" ht="31.5" hidden="false" customHeight="false" outlineLevel="0" collapsed="false">
      <c r="A3514" s="859" t="s">
        <v>2</v>
      </c>
      <c r="B3514" s="380" t="s">
        <v>3</v>
      </c>
      <c r="C3514" s="381" t="s">
        <v>4</v>
      </c>
      <c r="D3514" s="797" t="s">
        <v>5</v>
      </c>
      <c r="E3514" s="798" t="s">
        <v>6</v>
      </c>
      <c r="F3514" s="851" t="s">
        <v>7</v>
      </c>
    </row>
    <row r="3515" customFormat="false" ht="15.75" hidden="false" customHeight="false" outlineLevel="0" collapsed="false">
      <c r="A3515" s="860" t="s">
        <v>1382</v>
      </c>
      <c r="B3515" s="860"/>
      <c r="C3515" s="860"/>
      <c r="D3515" s="860"/>
      <c r="E3515" s="860"/>
      <c r="F3515" s="147"/>
    </row>
    <row r="3516" customFormat="false" ht="30" hidden="false" customHeight="false" outlineLevel="0" collapsed="false">
      <c r="A3516" s="35" t="s">
        <v>9</v>
      </c>
      <c r="B3516" s="27" t="s">
        <v>1383</v>
      </c>
      <c r="C3516" s="28" t="s">
        <v>338</v>
      </c>
      <c r="D3516" s="28" t="n">
        <v>1000</v>
      </c>
      <c r="E3516" s="30"/>
      <c r="F3516" s="30" t="n">
        <f aca="false">SUM(D3516*E3516)</f>
        <v>0</v>
      </c>
    </row>
    <row r="3517" customFormat="false" ht="30" hidden="false" customHeight="false" outlineLevel="0" collapsed="false">
      <c r="A3517" s="35" t="s">
        <v>16</v>
      </c>
      <c r="B3517" s="27" t="s">
        <v>1384</v>
      </c>
      <c r="C3517" s="28" t="s">
        <v>338</v>
      </c>
      <c r="D3517" s="28" t="n">
        <v>1200</v>
      </c>
      <c r="E3517" s="30"/>
      <c r="F3517" s="30" t="n">
        <f aca="false">SUM(D3517*E3517)</f>
        <v>0</v>
      </c>
    </row>
    <row r="3518" customFormat="false" ht="30" hidden="false" customHeight="false" outlineLevel="0" collapsed="false">
      <c r="A3518" s="35" t="s">
        <v>20</v>
      </c>
      <c r="B3518" s="27" t="s">
        <v>1385</v>
      </c>
      <c r="C3518" s="28" t="s">
        <v>338</v>
      </c>
      <c r="D3518" s="28" t="n">
        <v>1500</v>
      </c>
      <c r="E3518" s="30"/>
      <c r="F3518" s="30" t="n">
        <f aca="false">SUM(D3518*E3518)</f>
        <v>0</v>
      </c>
    </row>
    <row r="3519" customFormat="false" ht="15" hidden="false" customHeight="false" outlineLevel="0" collapsed="false">
      <c r="A3519" s="944" t="s">
        <v>30</v>
      </c>
      <c r="B3519" s="29" t="s">
        <v>35</v>
      </c>
      <c r="C3519" s="28" t="s">
        <v>36</v>
      </c>
      <c r="D3519" s="28" t="n">
        <v>1</v>
      </c>
      <c r="E3519" s="30"/>
      <c r="F3519" s="30" t="n">
        <f aca="false">SUM(D3519*E3519)</f>
        <v>0</v>
      </c>
    </row>
    <row r="3520" customFormat="false" ht="15" hidden="false" customHeight="false" outlineLevel="0" collapsed="false">
      <c r="A3520" s="44"/>
      <c r="B3520" s="807" t="s">
        <v>37</v>
      </c>
      <c r="C3520" s="506"/>
      <c r="D3520" s="802"/>
      <c r="E3520" s="47"/>
      <c r="F3520" s="858" t="n">
        <f aca="false">SUM(F3516:F3519)</f>
        <v>0</v>
      </c>
    </row>
    <row r="3521" customFormat="false" ht="15.75" hidden="false" customHeight="true" outlineLevel="0" collapsed="false">
      <c r="A3521" s="395"/>
      <c r="B3521" s="2"/>
      <c r="C3521" s="945"/>
      <c r="D3521" s="945"/>
      <c r="E3521" s="946"/>
      <c r="F3521" s="85"/>
    </row>
    <row r="3522" customFormat="false" ht="31.5" hidden="false" customHeight="false" outlineLevel="0" collapsed="false">
      <c r="A3522" s="859" t="s">
        <v>2</v>
      </c>
      <c r="B3522" s="380" t="s">
        <v>3</v>
      </c>
      <c r="C3522" s="381" t="s">
        <v>4</v>
      </c>
      <c r="D3522" s="797" t="s">
        <v>5</v>
      </c>
      <c r="E3522" s="798" t="s">
        <v>6</v>
      </c>
      <c r="F3522" s="851" t="s">
        <v>7</v>
      </c>
    </row>
    <row r="3523" customFormat="false" ht="15.75" hidden="false" customHeight="false" outlineLevel="0" collapsed="false">
      <c r="A3523" s="860" t="s">
        <v>1386</v>
      </c>
      <c r="B3523" s="860"/>
      <c r="C3523" s="860"/>
      <c r="D3523" s="860"/>
      <c r="E3523" s="860"/>
      <c r="F3523" s="147"/>
    </row>
    <row r="3524" customFormat="false" ht="16.5" hidden="false" customHeight="true" outlineLevel="0" collapsed="false">
      <c r="A3524" s="26" t="s">
        <v>182</v>
      </c>
      <c r="B3524" s="112" t="s">
        <v>1387</v>
      </c>
      <c r="C3524" s="62"/>
      <c r="D3524" s="62"/>
      <c r="E3524" s="65"/>
      <c r="F3524" s="90"/>
    </row>
    <row r="3525" customFormat="false" ht="15" hidden="false" customHeight="true" outlineLevel="0" collapsed="false">
      <c r="A3525" s="31"/>
      <c r="B3525" s="78" t="s">
        <v>1388</v>
      </c>
      <c r="C3525" s="67"/>
      <c r="D3525" s="67"/>
      <c r="E3525" s="70"/>
      <c r="F3525" s="92"/>
    </row>
    <row r="3526" customFormat="false" ht="16.5" hidden="false" customHeight="true" outlineLevel="0" collapsed="false">
      <c r="A3526" s="31"/>
      <c r="B3526" s="78" t="s">
        <v>1389</v>
      </c>
      <c r="C3526" s="67"/>
      <c r="D3526" s="67"/>
      <c r="E3526" s="70"/>
      <c r="F3526" s="92"/>
    </row>
    <row r="3527" customFormat="false" ht="32.25" hidden="false" customHeight="true" outlineLevel="0" collapsed="false">
      <c r="A3527" s="31"/>
      <c r="B3527" s="78" t="s">
        <v>1390</v>
      </c>
      <c r="C3527" s="67"/>
      <c r="D3527" s="67"/>
      <c r="E3527" s="70"/>
      <c r="F3527" s="92"/>
    </row>
    <row r="3528" customFormat="false" ht="32.25" hidden="false" customHeight="true" outlineLevel="0" collapsed="false">
      <c r="A3528" s="31"/>
      <c r="B3528" s="78" t="s">
        <v>1391</v>
      </c>
      <c r="C3528" s="67"/>
      <c r="D3528" s="67"/>
      <c r="E3528" s="70"/>
      <c r="F3528" s="92"/>
    </row>
    <row r="3529" customFormat="false" ht="34.5" hidden="false" customHeight="true" outlineLevel="0" collapsed="false">
      <c r="A3529" s="31"/>
      <c r="B3529" s="78" t="s">
        <v>1392</v>
      </c>
      <c r="C3529" s="67"/>
      <c r="D3529" s="67"/>
      <c r="E3529" s="70"/>
      <c r="F3529" s="92"/>
    </row>
    <row r="3530" customFormat="false" ht="21" hidden="false" customHeight="true" outlineLevel="0" collapsed="false">
      <c r="A3530" s="31"/>
      <c r="B3530" s="78" t="s">
        <v>1393</v>
      </c>
      <c r="C3530" s="67"/>
      <c r="D3530" s="67"/>
      <c r="E3530" s="70"/>
      <c r="F3530" s="92"/>
    </row>
    <row r="3531" customFormat="false" ht="21" hidden="false" customHeight="true" outlineLevel="0" collapsed="false">
      <c r="A3531" s="31"/>
      <c r="B3531" s="78" t="s">
        <v>1394</v>
      </c>
      <c r="C3531" s="67"/>
      <c r="D3531" s="67"/>
      <c r="E3531" s="70"/>
      <c r="F3531" s="92"/>
    </row>
    <row r="3532" customFormat="false" ht="18.75" hidden="false" customHeight="true" outlineLevel="0" collapsed="false">
      <c r="A3532" s="31"/>
      <c r="B3532" s="78" t="s">
        <v>1395</v>
      </c>
      <c r="C3532" s="67"/>
      <c r="D3532" s="67"/>
      <c r="E3532" s="70"/>
      <c r="F3532" s="92"/>
    </row>
    <row r="3533" customFormat="false" ht="38.25" hidden="false" customHeight="true" outlineLevel="0" collapsed="false">
      <c r="A3533" s="31"/>
      <c r="B3533" s="78" t="s">
        <v>1396</v>
      </c>
      <c r="C3533" s="67"/>
      <c r="D3533" s="67"/>
      <c r="E3533" s="70"/>
      <c r="F3533" s="92"/>
    </row>
    <row r="3534" customFormat="false" ht="16.5" hidden="false" customHeight="true" outlineLevel="0" collapsed="false">
      <c r="A3534" s="31"/>
      <c r="B3534" s="78" t="s">
        <v>1397</v>
      </c>
      <c r="C3534" s="67"/>
      <c r="D3534" s="67"/>
      <c r="E3534" s="70"/>
      <c r="F3534" s="92"/>
    </row>
    <row r="3535" customFormat="false" ht="17.25" hidden="false" customHeight="true" outlineLevel="0" collapsed="false">
      <c r="A3535" s="31"/>
      <c r="B3535" s="78" t="s">
        <v>1398</v>
      </c>
      <c r="C3535" s="67"/>
      <c r="D3535" s="67"/>
      <c r="E3535" s="70"/>
      <c r="F3535" s="92"/>
    </row>
    <row r="3536" customFormat="false" ht="18" hidden="false" customHeight="true" outlineLevel="0" collapsed="false">
      <c r="A3536" s="31"/>
      <c r="B3536" s="78" t="s">
        <v>1399</v>
      </c>
      <c r="C3536" s="67"/>
      <c r="D3536" s="67"/>
      <c r="E3536" s="70"/>
      <c r="F3536" s="92"/>
    </row>
    <row r="3537" customFormat="false" ht="44.75" hidden="false" customHeight="true" outlineLevel="0" collapsed="false">
      <c r="A3537" s="31"/>
      <c r="B3537" s="78" t="s">
        <v>1400</v>
      </c>
      <c r="C3537" s="67"/>
      <c r="D3537" s="67"/>
      <c r="E3537" s="70"/>
      <c r="F3537" s="92"/>
    </row>
    <row r="3538" customFormat="false" ht="18.75" hidden="false" customHeight="true" outlineLevel="0" collapsed="false">
      <c r="A3538" s="31"/>
      <c r="B3538" s="78" t="s">
        <v>1401</v>
      </c>
      <c r="C3538" s="67"/>
      <c r="D3538" s="67"/>
      <c r="E3538" s="70"/>
      <c r="F3538" s="92"/>
    </row>
    <row r="3539" customFormat="false" ht="21.75" hidden="false" customHeight="true" outlineLevel="0" collapsed="false">
      <c r="A3539" s="34"/>
      <c r="B3539" s="27" t="s">
        <v>1402</v>
      </c>
      <c r="C3539" s="73" t="s">
        <v>36</v>
      </c>
      <c r="D3539" s="73" t="n">
        <v>1</v>
      </c>
      <c r="E3539" s="30"/>
      <c r="F3539" s="30" t="n">
        <f aca="false">SUM(D3539*E3539)</f>
        <v>0</v>
      </c>
    </row>
    <row r="3540" customFormat="false" ht="32.25" hidden="false" customHeight="true" outlineLevel="0" collapsed="false">
      <c r="A3540" s="35" t="s">
        <v>1403</v>
      </c>
      <c r="B3540" s="27" t="s">
        <v>1404</v>
      </c>
      <c r="C3540" s="73" t="s">
        <v>54</v>
      </c>
      <c r="D3540" s="73" t="n">
        <v>1</v>
      </c>
      <c r="E3540" s="30"/>
      <c r="F3540" s="30" t="n">
        <f aca="false">SUM(D3540*E3540)</f>
        <v>0</v>
      </c>
    </row>
    <row r="3541" customFormat="false" ht="117.6" hidden="false" customHeight="true" outlineLevel="0" collapsed="false">
      <c r="A3541" s="26" t="s">
        <v>148</v>
      </c>
      <c r="B3541" s="112" t="s">
        <v>1405</v>
      </c>
      <c r="C3541" s="62"/>
      <c r="D3541" s="62"/>
      <c r="E3541" s="65"/>
      <c r="F3541" s="90"/>
    </row>
    <row r="3542" customFormat="false" ht="33.75" hidden="false" customHeight="true" outlineLevel="0" collapsed="false">
      <c r="A3542" s="31" t="s">
        <v>1406</v>
      </c>
      <c r="B3542" s="78" t="s">
        <v>1407</v>
      </c>
      <c r="C3542" s="67"/>
      <c r="D3542" s="67"/>
      <c r="E3542" s="70"/>
      <c r="F3542" s="92"/>
    </row>
    <row r="3543" customFormat="false" ht="32.25" hidden="false" customHeight="true" outlineLevel="0" collapsed="false">
      <c r="A3543" s="31" t="s">
        <v>1406</v>
      </c>
      <c r="B3543" s="78" t="s">
        <v>1408</v>
      </c>
      <c r="C3543" s="67"/>
      <c r="D3543" s="67"/>
      <c r="E3543" s="70"/>
      <c r="F3543" s="92"/>
    </row>
    <row r="3544" customFormat="false" ht="22.5" hidden="false" customHeight="true" outlineLevel="0" collapsed="false">
      <c r="A3544" s="31" t="s">
        <v>1406</v>
      </c>
      <c r="B3544" s="78" t="s">
        <v>1409</v>
      </c>
      <c r="C3544" s="67"/>
      <c r="D3544" s="67"/>
      <c r="E3544" s="70"/>
      <c r="F3544" s="92"/>
    </row>
    <row r="3545" customFormat="false" ht="56.25" hidden="false" customHeight="true" outlineLevel="0" collapsed="false">
      <c r="A3545" s="31" t="s">
        <v>1406</v>
      </c>
      <c r="B3545" s="78" t="s">
        <v>1410</v>
      </c>
      <c r="C3545" s="67"/>
      <c r="D3545" s="67"/>
      <c r="E3545" s="70"/>
      <c r="F3545" s="92"/>
    </row>
    <row r="3546" customFormat="false" ht="21.75" hidden="false" customHeight="true" outlineLevel="0" collapsed="false">
      <c r="A3546" s="31" t="s">
        <v>1406</v>
      </c>
      <c r="B3546" s="78" t="s">
        <v>1411</v>
      </c>
      <c r="C3546" s="67"/>
      <c r="D3546" s="67"/>
      <c r="E3546" s="70"/>
      <c r="F3546" s="92"/>
    </row>
    <row r="3547" customFormat="false" ht="31.5" hidden="false" customHeight="true" outlineLevel="0" collapsed="false">
      <c r="A3547" s="31" t="s">
        <v>1406</v>
      </c>
      <c r="B3547" s="78" t="s">
        <v>1412</v>
      </c>
      <c r="C3547" s="67"/>
      <c r="D3547" s="67"/>
      <c r="E3547" s="70"/>
      <c r="F3547" s="92"/>
    </row>
    <row r="3548" customFormat="false" ht="37.5" hidden="false" customHeight="true" outlineLevel="0" collapsed="false">
      <c r="A3548" s="34" t="s">
        <v>1406</v>
      </c>
      <c r="B3548" s="27" t="s">
        <v>1413</v>
      </c>
      <c r="C3548" s="73" t="s">
        <v>36</v>
      </c>
      <c r="D3548" s="73" t="n">
        <v>1</v>
      </c>
      <c r="E3548" s="30"/>
      <c r="F3548" s="30" t="n">
        <f aca="false">SUM(D3548*E3548)</f>
        <v>0</v>
      </c>
    </row>
    <row r="3549" customFormat="false" ht="15" hidden="false" customHeight="false" outlineLevel="0" collapsed="false">
      <c r="A3549" s="44"/>
      <c r="B3549" s="807" t="s">
        <v>37</v>
      </c>
      <c r="C3549" s="506"/>
      <c r="D3549" s="802"/>
      <c r="E3549" s="47"/>
      <c r="F3549" s="858" t="n">
        <f aca="false">SUM(F3539:F3548)</f>
        <v>0</v>
      </c>
    </row>
    <row r="3550" customFormat="false" ht="12" hidden="false" customHeight="true" outlineLevel="0" collapsed="false">
      <c r="A3550" s="947"/>
      <c r="B3550" s="948"/>
      <c r="C3550" s="945"/>
      <c r="D3550" s="945"/>
      <c r="E3550" s="946"/>
      <c r="F3550" s="85"/>
    </row>
    <row r="3551" customFormat="false" ht="12" hidden="false" customHeight="true" outlineLevel="0" collapsed="false">
      <c r="A3551" s="947"/>
      <c r="B3551" s="948"/>
      <c r="C3551" s="945"/>
      <c r="D3551" s="945"/>
      <c r="E3551" s="946"/>
      <c r="F3551" s="85"/>
    </row>
    <row r="3552" customFormat="false" ht="12" hidden="false" customHeight="true" outlineLevel="0" collapsed="false">
      <c r="A3552" s="947"/>
      <c r="B3552" s="948"/>
      <c r="C3552" s="945"/>
      <c r="D3552" s="945"/>
      <c r="E3552" s="946"/>
      <c r="F3552" s="85"/>
    </row>
    <row r="3553" customFormat="false" ht="12" hidden="false" customHeight="true" outlineLevel="0" collapsed="false">
      <c r="A3553" s="947"/>
      <c r="B3553" s="948"/>
      <c r="C3553" s="945"/>
      <c r="D3553" s="945"/>
      <c r="E3553" s="946"/>
      <c r="F3553" s="85"/>
    </row>
    <row r="3554" customFormat="false" ht="31.5" hidden="false" customHeight="false" outlineLevel="0" collapsed="false">
      <c r="A3554" s="379" t="s">
        <v>2</v>
      </c>
      <c r="B3554" s="380" t="s">
        <v>993</v>
      </c>
      <c r="C3554" s="380"/>
      <c r="D3554" s="380"/>
      <c r="E3554" s="380"/>
      <c r="F3554" s="384" t="s">
        <v>7</v>
      </c>
    </row>
    <row r="3555" customFormat="false" ht="15.75" hidden="false" customHeight="false" outlineLevel="0" collapsed="false">
      <c r="A3555" s="385"/>
      <c r="B3555" s="386"/>
      <c r="C3555" s="411"/>
      <c r="D3555" s="412"/>
      <c r="E3555" s="413"/>
      <c r="F3555" s="414"/>
    </row>
    <row r="3556" customFormat="false" ht="15" hidden="false" customHeight="false" outlineLevel="0" collapsed="false">
      <c r="A3556" s="748" t="s">
        <v>9</v>
      </c>
      <c r="B3556" s="749" t="s">
        <v>1414</v>
      </c>
      <c r="C3556" s="750"/>
      <c r="D3556" s="750"/>
      <c r="E3556" s="404"/>
      <c r="F3556" s="786" t="n">
        <f aca="false">F3346</f>
        <v>0</v>
      </c>
    </row>
    <row r="3557" customFormat="false" ht="15" hidden="false" customHeight="false" outlineLevel="0" collapsed="false">
      <c r="A3557" s="748" t="s">
        <v>16</v>
      </c>
      <c r="B3557" s="753" t="s">
        <v>1415</v>
      </c>
      <c r="C3557" s="750"/>
      <c r="D3557" s="750"/>
      <c r="E3557" s="404"/>
      <c r="F3557" s="786" t="n">
        <f aca="false">F3383</f>
        <v>0</v>
      </c>
    </row>
    <row r="3558" customFormat="false" ht="15" hidden="false" customHeight="false" outlineLevel="0" collapsed="false">
      <c r="A3558" s="748" t="s">
        <v>20</v>
      </c>
      <c r="B3558" s="753" t="s">
        <v>1416</v>
      </c>
      <c r="C3558" s="750"/>
      <c r="D3558" s="750"/>
      <c r="E3558" s="404"/>
      <c r="F3558" s="786" t="n">
        <f aca="false">F3404</f>
        <v>0</v>
      </c>
    </row>
    <row r="3559" customFormat="false" ht="15" hidden="false" customHeight="false" outlineLevel="0" collapsed="false">
      <c r="A3559" s="748" t="s">
        <v>30</v>
      </c>
      <c r="B3559" s="753" t="s">
        <v>1417</v>
      </c>
      <c r="C3559" s="750"/>
      <c r="D3559" s="750"/>
      <c r="E3559" s="404"/>
      <c r="F3559" s="786" t="n">
        <f aca="false">F3422</f>
        <v>0</v>
      </c>
    </row>
    <row r="3560" customFormat="false" ht="15" hidden="false" customHeight="false" outlineLevel="0" collapsed="false">
      <c r="A3560" s="748" t="s">
        <v>79</v>
      </c>
      <c r="B3560" s="753" t="s">
        <v>1418</v>
      </c>
      <c r="C3560" s="750"/>
      <c r="D3560" s="750"/>
      <c r="E3560" s="404"/>
      <c r="F3560" s="786" t="n">
        <f aca="false">F3481</f>
        <v>0</v>
      </c>
    </row>
    <row r="3561" customFormat="false" ht="15" hidden="false" customHeight="false" outlineLevel="0" collapsed="false">
      <c r="A3561" s="748" t="s">
        <v>32</v>
      </c>
      <c r="B3561" s="753" t="s">
        <v>1419</v>
      </c>
      <c r="C3561" s="750"/>
      <c r="D3561" s="750"/>
      <c r="E3561" s="404"/>
      <c r="F3561" s="786" t="n">
        <f aca="false">F3500</f>
        <v>0</v>
      </c>
    </row>
    <row r="3562" customFormat="false" ht="15" hidden="false" customHeight="false" outlineLevel="0" collapsed="false">
      <c r="A3562" s="748" t="s">
        <v>34</v>
      </c>
      <c r="B3562" s="753" t="s">
        <v>1420</v>
      </c>
      <c r="C3562" s="750"/>
      <c r="D3562" s="750"/>
      <c r="E3562" s="404"/>
      <c r="F3562" s="786" t="n">
        <f aca="false">F3505</f>
        <v>0</v>
      </c>
    </row>
    <row r="3563" customFormat="false" ht="15" hidden="false" customHeight="false" outlineLevel="0" collapsed="false">
      <c r="A3563" s="748" t="s">
        <v>53</v>
      </c>
      <c r="B3563" s="753" t="s">
        <v>1421</v>
      </c>
      <c r="C3563" s="750"/>
      <c r="D3563" s="750"/>
      <c r="E3563" s="404"/>
      <c r="F3563" s="786" t="n">
        <f aca="false">F3512</f>
        <v>0</v>
      </c>
    </row>
    <row r="3564" customFormat="false" ht="15" hidden="false" customHeight="false" outlineLevel="0" collapsed="false">
      <c r="A3564" s="748" t="s">
        <v>493</v>
      </c>
      <c r="B3564" s="753" t="s">
        <v>1422</v>
      </c>
      <c r="C3564" s="750"/>
      <c r="D3564" s="750"/>
      <c r="E3564" s="404"/>
      <c r="F3564" s="786" t="n">
        <f aca="false">F3520</f>
        <v>0</v>
      </c>
    </row>
    <row r="3565" customFormat="false" ht="25.5" hidden="false" customHeight="false" outlineLevel="0" collapsed="false">
      <c r="A3565" s="748" t="s">
        <v>495</v>
      </c>
      <c r="B3565" s="753" t="s">
        <v>1423</v>
      </c>
      <c r="C3565" s="750"/>
      <c r="D3565" s="750"/>
      <c r="E3565" s="404"/>
      <c r="F3565" s="786" t="n">
        <f aca="false">F3549</f>
        <v>0</v>
      </c>
    </row>
    <row r="3566" customFormat="false" ht="15" hidden="false" customHeight="false" outlineLevel="0" collapsed="false">
      <c r="A3566" s="754"/>
      <c r="B3566" s="755"/>
      <c r="C3566" s="756"/>
      <c r="D3566" s="756"/>
      <c r="E3566" s="149"/>
      <c r="F3566" s="163"/>
    </row>
    <row r="3567" customFormat="false" ht="15" hidden="false" customHeight="false" outlineLevel="0" collapsed="false">
      <c r="A3567" s="787"/>
      <c r="B3567" s="759" t="s">
        <v>475</v>
      </c>
      <c r="C3567" s="760"/>
      <c r="D3567" s="760"/>
      <c r="E3567" s="788"/>
      <c r="F3567" s="762" t="n">
        <f aca="false">SUM(F3556:F3566)</f>
        <v>0</v>
      </c>
    </row>
    <row r="3568" customFormat="false" ht="12" hidden="false" customHeight="true" outlineLevel="0" collapsed="false">
      <c r="A3568" s="947"/>
      <c r="B3568" s="948"/>
      <c r="C3568" s="945"/>
      <c r="D3568" s="945"/>
      <c r="E3568" s="946"/>
      <c r="F3568" s="85"/>
    </row>
    <row r="3569" customFormat="false" ht="12" hidden="false" customHeight="true" outlineLevel="0" collapsed="false">
      <c r="A3569" s="947"/>
      <c r="B3569" s="948"/>
      <c r="C3569" s="945"/>
      <c r="D3569" s="945"/>
      <c r="E3569" s="946"/>
      <c r="F3569" s="85"/>
    </row>
    <row r="3570" customFormat="false" ht="12" hidden="false" customHeight="true" outlineLevel="0" collapsed="false">
      <c r="A3570" s="947"/>
      <c r="B3570" s="948"/>
      <c r="C3570" s="945"/>
      <c r="D3570" s="945"/>
      <c r="E3570" s="946"/>
      <c r="F3570" s="85"/>
    </row>
    <row r="3571" customFormat="false" ht="12" hidden="false" customHeight="true" outlineLevel="0" collapsed="false">
      <c r="A3571" s="947"/>
      <c r="B3571" s="948"/>
      <c r="C3571" s="945"/>
      <c r="D3571" s="945"/>
      <c r="E3571" s="946"/>
      <c r="F3571" s="85"/>
    </row>
    <row r="3572" customFormat="false" ht="13.5" hidden="false" customHeight="false" outlineLevel="0" collapsed="false">
      <c r="A3572" s="742" t="s">
        <v>1185</v>
      </c>
      <c r="B3572" s="742"/>
      <c r="C3572" s="742"/>
      <c r="D3572" s="742"/>
      <c r="E3572" s="742"/>
      <c r="F3572" s="742"/>
    </row>
    <row r="3573" customFormat="false" ht="31.5" hidden="false" customHeight="false" outlineLevel="0" collapsed="false">
      <c r="A3573" s="379" t="s">
        <v>2</v>
      </c>
      <c r="B3573" s="380" t="s">
        <v>3</v>
      </c>
      <c r="C3573" s="381" t="s">
        <v>4</v>
      </c>
      <c r="D3573" s="797" t="s">
        <v>5</v>
      </c>
      <c r="E3573" s="798" t="s">
        <v>6</v>
      </c>
      <c r="F3573" s="851" t="s">
        <v>7</v>
      </c>
    </row>
    <row r="3574" customFormat="false" ht="15.75" hidden="false" customHeight="false" outlineLevel="0" collapsed="false">
      <c r="A3574" s="385"/>
      <c r="B3574" s="386" t="s">
        <v>1424</v>
      </c>
      <c r="C3574" s="386"/>
      <c r="D3574" s="852"/>
      <c r="E3574" s="387"/>
      <c r="F3574" s="147"/>
    </row>
    <row r="3575" s="52" customFormat="true" ht="37.5" hidden="false" customHeight="true" outlineLevel="0" collapsed="false">
      <c r="A3575" s="112" t="s">
        <v>9</v>
      </c>
      <c r="B3575" s="113" t="s">
        <v>1425</v>
      </c>
      <c r="C3575" s="143" t="s">
        <v>1426</v>
      </c>
      <c r="D3575" s="143" t="n">
        <v>455</v>
      </c>
      <c r="E3575" s="853"/>
      <c r="F3575" s="854" t="n">
        <f aca="false">D3575*E3575</f>
        <v>0</v>
      </c>
    </row>
    <row r="3576" customFormat="false" ht="15" hidden="false" customHeight="false" outlineLevel="0" collapsed="false">
      <c r="A3576" s="44"/>
      <c r="B3576" s="807" t="s">
        <v>37</v>
      </c>
      <c r="C3576" s="506"/>
      <c r="D3576" s="802"/>
      <c r="E3576" s="47"/>
      <c r="F3576" s="858" t="n">
        <f aca="false">F3575</f>
        <v>0</v>
      </c>
    </row>
    <row r="3577" customFormat="false" ht="15.75" hidden="false" customHeight="false" outlineLevel="0" collapsed="false">
      <c r="A3577" s="9"/>
      <c r="B3577" s="50"/>
      <c r="C3577" s="50"/>
      <c r="D3577" s="50"/>
      <c r="E3577" s="849"/>
      <c r="F3577" s="850"/>
    </row>
    <row r="3578" customFormat="false" ht="31.5" hidden="false" customHeight="false" outlineLevel="0" collapsed="false">
      <c r="A3578" s="379" t="s">
        <v>2</v>
      </c>
      <c r="B3578" s="380" t="s">
        <v>3</v>
      </c>
      <c r="C3578" s="381" t="s">
        <v>4</v>
      </c>
      <c r="D3578" s="797" t="s">
        <v>5</v>
      </c>
      <c r="E3578" s="798" t="s">
        <v>6</v>
      </c>
      <c r="F3578" s="851" t="s">
        <v>7</v>
      </c>
    </row>
    <row r="3579" customFormat="false" ht="15.75" hidden="false" customHeight="false" outlineLevel="0" collapsed="false">
      <c r="A3579" s="385"/>
      <c r="B3579" s="386" t="s">
        <v>1427</v>
      </c>
      <c r="C3579" s="386"/>
      <c r="D3579" s="852"/>
      <c r="E3579" s="387"/>
      <c r="F3579" s="147"/>
    </row>
    <row r="3580" s="52" customFormat="true" ht="75" hidden="false" customHeight="false" outlineLevel="0" collapsed="false">
      <c r="A3580" s="112" t="s">
        <v>9</v>
      </c>
      <c r="B3580" s="113" t="s">
        <v>1428</v>
      </c>
      <c r="C3580" s="143"/>
      <c r="D3580" s="143"/>
      <c r="E3580" s="853"/>
      <c r="F3580" s="854"/>
    </row>
    <row r="3581" s="52" customFormat="true" ht="17.25" hidden="false" customHeight="false" outlineLevel="0" collapsed="false">
      <c r="A3581" s="124"/>
      <c r="B3581" s="121" t="s">
        <v>1188</v>
      </c>
      <c r="C3581" s="175" t="s">
        <v>1189</v>
      </c>
      <c r="D3581" s="175" t="n">
        <v>364</v>
      </c>
      <c r="E3581" s="855"/>
      <c r="F3581" s="856" t="n">
        <f aca="false">D3581*E3581</f>
        <v>0</v>
      </c>
    </row>
    <row r="3582" s="52" customFormat="true" ht="45" hidden="false" customHeight="true" outlineLevel="0" collapsed="false">
      <c r="A3582" s="27" t="s">
        <v>16</v>
      </c>
      <c r="B3582" s="113" t="s">
        <v>1191</v>
      </c>
      <c r="C3582" s="143"/>
      <c r="D3582" s="143"/>
      <c r="E3582" s="853"/>
      <c r="F3582" s="854"/>
    </row>
    <row r="3583" s="52" customFormat="true" ht="30" hidden="false" customHeight="false" outlineLevel="0" collapsed="false">
      <c r="A3583" s="27"/>
      <c r="B3583" s="144" t="s">
        <v>1192</v>
      </c>
      <c r="C3583" s="145"/>
      <c r="D3583" s="145"/>
      <c r="E3583" s="857"/>
      <c r="F3583" s="795"/>
    </row>
    <row r="3584" s="52" customFormat="true" ht="17.25" hidden="false" customHeight="false" outlineLevel="0" collapsed="false">
      <c r="A3584" s="27"/>
      <c r="B3584" s="121" t="s">
        <v>1193</v>
      </c>
      <c r="C3584" s="175" t="s">
        <v>1189</v>
      </c>
      <c r="D3584" s="175" t="n">
        <v>42.5</v>
      </c>
      <c r="E3584" s="855"/>
      <c r="F3584" s="856" t="n">
        <f aca="false">D3584*E3584</f>
        <v>0</v>
      </c>
    </row>
    <row r="3585" s="52" customFormat="true" ht="15" hidden="false" customHeight="true" outlineLevel="0" collapsed="false">
      <c r="A3585" s="27" t="s">
        <v>20</v>
      </c>
      <c r="B3585" s="113" t="s">
        <v>1195</v>
      </c>
      <c r="C3585" s="143"/>
      <c r="D3585" s="143"/>
      <c r="E3585" s="853"/>
      <c r="F3585" s="854"/>
    </row>
    <row r="3586" s="52" customFormat="true" ht="30" hidden="false" customHeight="false" outlineLevel="0" collapsed="false">
      <c r="A3586" s="27"/>
      <c r="B3586" s="144" t="s">
        <v>1196</v>
      </c>
      <c r="C3586" s="145"/>
      <c r="D3586" s="145"/>
      <c r="E3586" s="857"/>
      <c r="F3586" s="795"/>
    </row>
    <row r="3587" s="52" customFormat="true" ht="15" hidden="false" customHeight="false" outlineLevel="0" collapsed="false">
      <c r="A3587" s="27"/>
      <c r="B3587" s="144" t="s">
        <v>1197</v>
      </c>
      <c r="C3587" s="145"/>
      <c r="D3587" s="145"/>
      <c r="E3587" s="857"/>
      <c r="F3587" s="795"/>
    </row>
    <row r="3588" s="52" customFormat="true" ht="15" hidden="false" customHeight="false" outlineLevel="0" collapsed="false">
      <c r="A3588" s="27"/>
      <c r="B3588" s="144" t="s">
        <v>1429</v>
      </c>
      <c r="C3588" s="145"/>
      <c r="D3588" s="145"/>
      <c r="E3588" s="857"/>
      <c r="F3588" s="795"/>
    </row>
    <row r="3589" s="52" customFormat="true" ht="17.25" hidden="false" customHeight="false" outlineLevel="0" collapsed="false">
      <c r="A3589" s="27"/>
      <c r="B3589" s="121" t="s">
        <v>1199</v>
      </c>
      <c r="C3589" s="175" t="s">
        <v>1189</v>
      </c>
      <c r="D3589" s="175" t="n">
        <v>406.5</v>
      </c>
      <c r="E3589" s="855"/>
      <c r="F3589" s="856" t="n">
        <f aca="false">D3589*E3589</f>
        <v>0</v>
      </c>
    </row>
    <row r="3590" customFormat="false" ht="15" hidden="false" customHeight="false" outlineLevel="0" collapsed="false">
      <c r="A3590" s="44"/>
      <c r="B3590" s="807" t="s">
        <v>37</v>
      </c>
      <c r="C3590" s="506"/>
      <c r="D3590" s="802"/>
      <c r="E3590" s="47"/>
      <c r="F3590" s="858" t="n">
        <f aca="false">SUM(F3581:F3589)</f>
        <v>0</v>
      </c>
    </row>
    <row r="3591" s="52" customFormat="true" ht="15.75" hidden="false" customHeight="false" outlineLevel="0" collapsed="false">
      <c r="A3591" s="375"/>
      <c r="B3591" s="168"/>
      <c r="C3591" s="51"/>
      <c r="D3591" s="376"/>
      <c r="E3591" s="810"/>
      <c r="F3591" s="717"/>
    </row>
    <row r="3592" customFormat="false" ht="31.5" hidden="false" customHeight="false" outlineLevel="0" collapsed="false">
      <c r="A3592" s="859" t="s">
        <v>2</v>
      </c>
      <c r="B3592" s="380" t="s">
        <v>3</v>
      </c>
      <c r="C3592" s="381" t="s">
        <v>4</v>
      </c>
      <c r="D3592" s="797" t="s">
        <v>5</v>
      </c>
      <c r="E3592" s="798" t="s">
        <v>6</v>
      </c>
      <c r="F3592" s="851" t="s">
        <v>7</v>
      </c>
    </row>
    <row r="3593" customFormat="false" ht="15.75" hidden="false" customHeight="false" outlineLevel="0" collapsed="false">
      <c r="A3593" s="860" t="s">
        <v>1430</v>
      </c>
      <c r="B3593" s="860"/>
      <c r="C3593" s="860"/>
      <c r="D3593" s="860"/>
      <c r="E3593" s="860"/>
      <c r="F3593" s="147"/>
    </row>
    <row r="3594" s="52" customFormat="true" ht="51.75" hidden="false" customHeight="true" outlineLevel="0" collapsed="false">
      <c r="A3594" s="112" t="s">
        <v>9</v>
      </c>
      <c r="B3594" s="27" t="s">
        <v>1431</v>
      </c>
      <c r="C3594" s="127"/>
      <c r="D3594" s="127"/>
      <c r="E3594" s="865"/>
      <c r="F3594" s="949"/>
    </row>
    <row r="3595" s="52" customFormat="true" ht="19.5" hidden="false" customHeight="true" outlineLevel="0" collapsed="false">
      <c r="A3595" s="112"/>
      <c r="B3595" s="27" t="s">
        <v>1432</v>
      </c>
      <c r="C3595" s="127" t="s">
        <v>1426</v>
      </c>
      <c r="D3595" s="127" t="n">
        <v>215</v>
      </c>
      <c r="E3595" s="865"/>
      <c r="F3595" s="949" t="n">
        <f aca="false">D3595*E3595</f>
        <v>0</v>
      </c>
    </row>
    <row r="3596" s="52" customFormat="true" ht="19.5" hidden="false" customHeight="true" outlineLevel="0" collapsed="false">
      <c r="A3596" s="112"/>
      <c r="B3596" s="27" t="s">
        <v>1433</v>
      </c>
      <c r="C3596" s="127" t="s">
        <v>1426</v>
      </c>
      <c r="D3596" s="127" t="n">
        <v>23</v>
      </c>
      <c r="E3596" s="865"/>
      <c r="F3596" s="949" t="n">
        <f aca="false">D3596*E3596</f>
        <v>0</v>
      </c>
    </row>
    <row r="3597" s="52" customFormat="true" ht="51.75" hidden="false" customHeight="true" outlineLevel="0" collapsed="false">
      <c r="A3597" s="112" t="s">
        <v>16</v>
      </c>
      <c r="B3597" s="27" t="s">
        <v>1434</v>
      </c>
      <c r="C3597" s="127"/>
      <c r="D3597" s="127"/>
      <c r="E3597" s="865"/>
      <c r="F3597" s="949" t="n">
        <f aca="false">D3597*E3597</f>
        <v>0</v>
      </c>
    </row>
    <row r="3598" s="52" customFormat="true" ht="19.5" hidden="false" customHeight="true" outlineLevel="0" collapsed="false">
      <c r="A3598" s="112"/>
      <c r="B3598" s="27" t="s">
        <v>1435</v>
      </c>
      <c r="C3598" s="127" t="s">
        <v>1426</v>
      </c>
      <c r="D3598" s="127" t="n">
        <v>143</v>
      </c>
      <c r="E3598" s="865"/>
      <c r="F3598" s="949" t="n">
        <f aca="false">D3598*E3598</f>
        <v>0</v>
      </c>
    </row>
    <row r="3599" s="52" customFormat="true" ht="19.5" hidden="false" customHeight="true" outlineLevel="0" collapsed="false">
      <c r="A3599" s="112"/>
      <c r="B3599" s="27" t="s">
        <v>1212</v>
      </c>
      <c r="C3599" s="127" t="s">
        <v>1426</v>
      </c>
      <c r="D3599" s="127" t="n">
        <v>78</v>
      </c>
      <c r="E3599" s="865"/>
      <c r="F3599" s="949" t="n">
        <f aca="false">D3599*E3599</f>
        <v>0</v>
      </c>
    </row>
    <row r="3600" s="52" customFormat="true" ht="19.5" hidden="false" customHeight="true" outlineLevel="0" collapsed="false">
      <c r="A3600" s="250"/>
      <c r="B3600" s="27" t="s">
        <v>1436</v>
      </c>
      <c r="C3600" s="127" t="s">
        <v>1426</v>
      </c>
      <c r="D3600" s="127" t="n">
        <v>21</v>
      </c>
      <c r="E3600" s="865"/>
      <c r="F3600" s="949" t="n">
        <f aca="false">D3600*E3600</f>
        <v>0</v>
      </c>
    </row>
    <row r="3601" s="52" customFormat="true" ht="35.25" hidden="false" customHeight="true" outlineLevel="0" collapsed="false">
      <c r="A3601" s="112" t="s">
        <v>20</v>
      </c>
      <c r="B3601" s="27" t="s">
        <v>1437</v>
      </c>
      <c r="C3601" s="127" t="s">
        <v>12</v>
      </c>
      <c r="D3601" s="127" t="n">
        <v>4</v>
      </c>
      <c r="E3601" s="865"/>
      <c r="F3601" s="949" t="n">
        <f aca="false">D3601*E3601</f>
        <v>0</v>
      </c>
    </row>
    <row r="3602" s="52" customFormat="true" ht="35.25" hidden="false" customHeight="true" outlineLevel="0" collapsed="false">
      <c r="A3602" s="112" t="s">
        <v>30</v>
      </c>
      <c r="B3602" s="27" t="s">
        <v>1438</v>
      </c>
      <c r="C3602" s="127" t="s">
        <v>12</v>
      </c>
      <c r="D3602" s="127" t="n">
        <v>4</v>
      </c>
      <c r="E3602" s="865"/>
      <c r="F3602" s="949" t="n">
        <f aca="false">D3602*E3602</f>
        <v>0</v>
      </c>
    </row>
    <row r="3603" s="52" customFormat="true" ht="35.25" hidden="false" customHeight="true" outlineLevel="0" collapsed="false">
      <c r="A3603" s="112" t="s">
        <v>79</v>
      </c>
      <c r="B3603" s="27" t="s">
        <v>1439</v>
      </c>
      <c r="C3603" s="127" t="s">
        <v>12</v>
      </c>
      <c r="D3603" s="127" t="n">
        <v>14</v>
      </c>
      <c r="E3603" s="865"/>
      <c r="F3603" s="949" t="n">
        <f aca="false">D3603*E3603</f>
        <v>0</v>
      </c>
    </row>
    <row r="3604" s="52" customFormat="true" ht="65.25" hidden="false" customHeight="true" outlineLevel="0" collapsed="false">
      <c r="A3604" s="112" t="s">
        <v>32</v>
      </c>
      <c r="B3604" s="27" t="s">
        <v>1440</v>
      </c>
      <c r="C3604" s="127" t="s">
        <v>12</v>
      </c>
      <c r="D3604" s="127" t="n">
        <v>1</v>
      </c>
      <c r="E3604" s="865"/>
      <c r="F3604" s="949" t="n">
        <f aca="false">D3604*E3604</f>
        <v>0</v>
      </c>
    </row>
    <row r="3605" s="52" customFormat="true" ht="65.25" hidden="false" customHeight="true" outlineLevel="0" collapsed="false">
      <c r="A3605" s="112" t="s">
        <v>34</v>
      </c>
      <c r="B3605" s="27" t="s">
        <v>1441</v>
      </c>
      <c r="C3605" s="127" t="s">
        <v>12</v>
      </c>
      <c r="D3605" s="127" t="n">
        <v>1</v>
      </c>
      <c r="E3605" s="865"/>
      <c r="F3605" s="949" t="n">
        <f aca="false">D3605*E3605</f>
        <v>0</v>
      </c>
    </row>
    <row r="3606" s="52" customFormat="true" ht="39" hidden="false" customHeight="true" outlineLevel="0" collapsed="false">
      <c r="A3606" s="112" t="s">
        <v>53</v>
      </c>
      <c r="B3606" s="27" t="s">
        <v>1442</v>
      </c>
      <c r="C3606" s="127" t="s">
        <v>1426</v>
      </c>
      <c r="D3606" s="127" t="n">
        <v>455</v>
      </c>
      <c r="E3606" s="865"/>
      <c r="F3606" s="949" t="n">
        <f aca="false">D3606*E3606</f>
        <v>0</v>
      </c>
    </row>
    <row r="3607" s="52" customFormat="true" ht="39" hidden="false" customHeight="true" outlineLevel="0" collapsed="false">
      <c r="A3607" s="112" t="s">
        <v>493</v>
      </c>
      <c r="B3607" s="27" t="s">
        <v>1443</v>
      </c>
      <c r="C3607" s="127" t="s">
        <v>1426</v>
      </c>
      <c r="D3607" s="127" t="n">
        <v>455</v>
      </c>
      <c r="E3607" s="865"/>
      <c r="F3607" s="949" t="n">
        <f aca="false">D3607*E3607</f>
        <v>0</v>
      </c>
    </row>
    <row r="3608" customFormat="false" ht="15" hidden="false" customHeight="false" outlineLevel="0" collapsed="false">
      <c r="A3608" s="44"/>
      <c r="B3608" s="807" t="s">
        <v>37</v>
      </c>
      <c r="C3608" s="506"/>
      <c r="D3608" s="802"/>
      <c r="E3608" s="47"/>
      <c r="F3608" s="858" t="n">
        <f aca="false">SUM(F3595:F3607)</f>
        <v>0</v>
      </c>
    </row>
    <row r="3609" s="52" customFormat="true" ht="15.75" hidden="false" customHeight="false" outlineLevel="0" collapsed="false">
      <c r="A3609" s="375"/>
      <c r="B3609" s="168"/>
      <c r="C3609" s="51"/>
      <c r="D3609" s="376"/>
      <c r="E3609" s="810"/>
      <c r="F3609" s="717" t="n">
        <f aca="false">SUM(F3595:F3608)</f>
        <v>0</v>
      </c>
    </row>
    <row r="3610" customFormat="false" ht="31.5" hidden="false" customHeight="false" outlineLevel="0" collapsed="false">
      <c r="A3610" s="859" t="s">
        <v>2</v>
      </c>
      <c r="B3610" s="380" t="s">
        <v>3</v>
      </c>
      <c r="C3610" s="381" t="s">
        <v>4</v>
      </c>
      <c r="D3610" s="797" t="s">
        <v>5</v>
      </c>
      <c r="E3610" s="798" t="s">
        <v>6</v>
      </c>
      <c r="F3610" s="851" t="s">
        <v>7</v>
      </c>
    </row>
    <row r="3611" customFormat="false" ht="15.75" hidden="false" customHeight="false" outlineLevel="0" collapsed="false">
      <c r="A3611" s="860" t="s">
        <v>1444</v>
      </c>
      <c r="B3611" s="860"/>
      <c r="C3611" s="860"/>
      <c r="D3611" s="860"/>
      <c r="E3611" s="860"/>
      <c r="F3611" s="147"/>
    </row>
    <row r="3612" s="52" customFormat="true" ht="63.75" hidden="false" customHeight="true" outlineLevel="0" collapsed="false">
      <c r="A3612" s="112" t="s">
        <v>1154</v>
      </c>
      <c r="B3612" s="207" t="s">
        <v>1445</v>
      </c>
      <c r="C3612" s="143" t="s">
        <v>12</v>
      </c>
      <c r="D3612" s="143" t="n">
        <v>1</v>
      </c>
      <c r="E3612" s="853"/>
      <c r="F3612" s="854" t="n">
        <f aca="false">D3612*E3612</f>
        <v>0</v>
      </c>
    </row>
    <row r="3613" customFormat="false" ht="15" hidden="false" customHeight="false" outlineLevel="0" collapsed="false">
      <c r="A3613" s="44"/>
      <c r="B3613" s="807" t="s">
        <v>37</v>
      </c>
      <c r="C3613" s="506"/>
      <c r="D3613" s="802"/>
      <c r="E3613" s="47"/>
      <c r="F3613" s="858" t="n">
        <f aca="false">F3612</f>
        <v>0</v>
      </c>
    </row>
    <row r="3614" s="52" customFormat="true" ht="15.75" hidden="false" customHeight="false" outlineLevel="0" collapsed="false">
      <c r="A3614" s="375"/>
      <c r="B3614" s="168"/>
      <c r="C3614" s="51"/>
      <c r="D3614" s="376"/>
      <c r="E3614" s="810"/>
      <c r="F3614" s="717"/>
    </row>
    <row r="3615" customFormat="false" ht="31.5" hidden="false" customHeight="false" outlineLevel="0" collapsed="false">
      <c r="A3615" s="859" t="s">
        <v>2</v>
      </c>
      <c r="B3615" s="380" t="s">
        <v>3</v>
      </c>
      <c r="C3615" s="381" t="s">
        <v>4</v>
      </c>
      <c r="D3615" s="797" t="s">
        <v>5</v>
      </c>
      <c r="E3615" s="798" t="s">
        <v>6</v>
      </c>
      <c r="F3615" s="851" t="s">
        <v>7</v>
      </c>
    </row>
    <row r="3616" customFormat="false" ht="15.75" hidden="false" customHeight="false" outlineLevel="0" collapsed="false">
      <c r="A3616" s="860" t="s">
        <v>1446</v>
      </c>
      <c r="B3616" s="860"/>
      <c r="C3616" s="860"/>
      <c r="D3616" s="860"/>
      <c r="E3616" s="860"/>
      <c r="F3616" s="147"/>
    </row>
    <row r="3617" s="52" customFormat="true" ht="55.5" hidden="false" customHeight="true" outlineLevel="0" collapsed="false">
      <c r="A3617" s="112" t="s">
        <v>9</v>
      </c>
      <c r="B3617" s="112" t="s">
        <v>1447</v>
      </c>
      <c r="C3617" s="143" t="s">
        <v>12</v>
      </c>
      <c r="D3617" s="143" t="n">
        <v>1</v>
      </c>
      <c r="E3617" s="853"/>
      <c r="F3617" s="854" t="n">
        <f aca="false">D3617*E3617</f>
        <v>0</v>
      </c>
    </row>
    <row r="3618" customFormat="false" ht="15" hidden="false" customHeight="false" outlineLevel="0" collapsed="false">
      <c r="A3618" s="44"/>
      <c r="B3618" s="807" t="s">
        <v>37</v>
      </c>
      <c r="C3618" s="506"/>
      <c r="D3618" s="802"/>
      <c r="E3618" s="47"/>
      <c r="F3618" s="858" t="n">
        <f aca="false">F3617</f>
        <v>0</v>
      </c>
    </row>
    <row r="3619" s="52" customFormat="true" ht="15" hidden="false" customHeight="false" outlineLevel="0" collapsed="false">
      <c r="A3619" s="375"/>
      <c r="B3619" s="168"/>
      <c r="C3619" s="51"/>
      <c r="D3619" s="376"/>
      <c r="E3619" s="810"/>
      <c r="F3619" s="717"/>
    </row>
    <row r="3620" s="52" customFormat="true" ht="15.75" hidden="false" customHeight="false" outlineLevel="0" collapsed="false">
      <c r="A3620" s="8"/>
      <c r="E3620" s="810"/>
      <c r="F3620" s="717"/>
    </row>
    <row r="3621" customFormat="false" ht="31.5" hidden="false" customHeight="false" outlineLevel="0" collapsed="false">
      <c r="A3621" s="379" t="s">
        <v>2</v>
      </c>
      <c r="B3621" s="380" t="s">
        <v>3</v>
      </c>
      <c r="C3621" s="381" t="s">
        <v>4</v>
      </c>
      <c r="D3621" s="797" t="s">
        <v>5</v>
      </c>
      <c r="E3621" s="798" t="s">
        <v>6</v>
      </c>
      <c r="F3621" s="851" t="s">
        <v>7</v>
      </c>
    </row>
    <row r="3622" customFormat="false" ht="15.75" hidden="false" customHeight="false" outlineLevel="0" collapsed="false">
      <c r="A3622" s="385"/>
      <c r="B3622" s="386" t="s">
        <v>1448</v>
      </c>
      <c r="C3622" s="386"/>
      <c r="D3622" s="852"/>
      <c r="E3622" s="387"/>
      <c r="F3622" s="147"/>
    </row>
    <row r="3623" s="52" customFormat="true" ht="37.5" hidden="false" customHeight="true" outlineLevel="0" collapsed="false">
      <c r="A3623" s="112" t="s">
        <v>9</v>
      </c>
      <c r="B3623" s="113" t="s">
        <v>1425</v>
      </c>
      <c r="C3623" s="143" t="s">
        <v>1426</v>
      </c>
      <c r="D3623" s="143" t="n">
        <v>165.9</v>
      </c>
      <c r="E3623" s="853"/>
      <c r="F3623" s="854" t="n">
        <f aca="false">D3623*E3623</f>
        <v>0</v>
      </c>
    </row>
    <row r="3624" customFormat="false" ht="15" hidden="false" customHeight="false" outlineLevel="0" collapsed="false">
      <c r="A3624" s="44"/>
      <c r="B3624" s="807" t="s">
        <v>37</v>
      </c>
      <c r="C3624" s="506"/>
      <c r="D3624" s="802"/>
      <c r="E3624" s="47"/>
      <c r="F3624" s="858" t="n">
        <f aca="false">F3623</f>
        <v>0</v>
      </c>
    </row>
    <row r="3625" customFormat="false" ht="15.75" hidden="false" customHeight="false" outlineLevel="0" collapsed="false">
      <c r="A3625" s="9"/>
      <c r="B3625" s="50"/>
      <c r="C3625" s="50"/>
      <c r="D3625" s="50"/>
      <c r="E3625" s="849"/>
      <c r="F3625" s="850"/>
    </row>
    <row r="3626" customFormat="false" ht="31.5" hidden="false" customHeight="false" outlineLevel="0" collapsed="false">
      <c r="A3626" s="379" t="s">
        <v>2</v>
      </c>
      <c r="B3626" s="380" t="s">
        <v>3</v>
      </c>
      <c r="C3626" s="381" t="s">
        <v>4</v>
      </c>
      <c r="D3626" s="797" t="s">
        <v>5</v>
      </c>
      <c r="E3626" s="798" t="s">
        <v>6</v>
      </c>
      <c r="F3626" s="851" t="s">
        <v>7</v>
      </c>
    </row>
    <row r="3627" customFormat="false" ht="15.75" hidden="false" customHeight="false" outlineLevel="0" collapsed="false">
      <c r="A3627" s="385"/>
      <c r="B3627" s="386" t="s">
        <v>1449</v>
      </c>
      <c r="C3627" s="386"/>
      <c r="D3627" s="852"/>
      <c r="E3627" s="387"/>
      <c r="F3627" s="147"/>
    </row>
    <row r="3628" s="52" customFormat="true" ht="75" hidden="false" customHeight="false" outlineLevel="0" collapsed="false">
      <c r="A3628" s="112" t="s">
        <v>9</v>
      </c>
      <c r="B3628" s="113" t="s">
        <v>1428</v>
      </c>
      <c r="C3628" s="143"/>
      <c r="D3628" s="143"/>
      <c r="E3628" s="853"/>
      <c r="F3628" s="854"/>
    </row>
    <row r="3629" s="52" customFormat="true" ht="17.25" hidden="false" customHeight="false" outlineLevel="0" collapsed="false">
      <c r="A3629" s="124"/>
      <c r="B3629" s="121" t="s">
        <v>1188</v>
      </c>
      <c r="C3629" s="175" t="s">
        <v>1189</v>
      </c>
      <c r="D3629" s="175" t="n">
        <v>221.1</v>
      </c>
      <c r="E3629" s="855"/>
      <c r="F3629" s="856" t="n">
        <f aca="false">D3629*E3629</f>
        <v>0</v>
      </c>
    </row>
    <row r="3630" s="52" customFormat="true" ht="45" hidden="false" customHeight="true" outlineLevel="0" collapsed="false">
      <c r="A3630" s="27" t="s">
        <v>16</v>
      </c>
      <c r="B3630" s="113" t="s">
        <v>1191</v>
      </c>
      <c r="C3630" s="143"/>
      <c r="D3630" s="143"/>
      <c r="E3630" s="853"/>
      <c r="F3630" s="854"/>
    </row>
    <row r="3631" s="52" customFormat="true" ht="30" hidden="false" customHeight="false" outlineLevel="0" collapsed="false">
      <c r="A3631" s="27"/>
      <c r="B3631" s="144" t="s">
        <v>1192</v>
      </c>
      <c r="C3631" s="145"/>
      <c r="D3631" s="145"/>
      <c r="E3631" s="857"/>
      <c r="F3631" s="795"/>
    </row>
    <row r="3632" s="52" customFormat="true" ht="17.25" hidden="false" customHeight="false" outlineLevel="0" collapsed="false">
      <c r="A3632" s="27"/>
      <c r="B3632" s="121" t="s">
        <v>1193</v>
      </c>
      <c r="C3632" s="175" t="s">
        <v>1189</v>
      </c>
      <c r="D3632" s="175" t="n">
        <v>50</v>
      </c>
      <c r="E3632" s="855"/>
      <c r="F3632" s="856" t="n">
        <f aca="false">D3632*E3632</f>
        <v>0</v>
      </c>
    </row>
    <row r="3633" s="52" customFormat="true" ht="15" hidden="false" customHeight="true" outlineLevel="0" collapsed="false">
      <c r="A3633" s="27" t="s">
        <v>20</v>
      </c>
      <c r="B3633" s="113" t="s">
        <v>1195</v>
      </c>
      <c r="C3633" s="143"/>
      <c r="D3633" s="143"/>
      <c r="E3633" s="853"/>
      <c r="F3633" s="854"/>
    </row>
    <row r="3634" s="52" customFormat="true" ht="30" hidden="false" customHeight="false" outlineLevel="0" collapsed="false">
      <c r="A3634" s="27"/>
      <c r="B3634" s="144" t="s">
        <v>1196</v>
      </c>
      <c r="C3634" s="145"/>
      <c r="D3634" s="145"/>
      <c r="E3634" s="857"/>
      <c r="F3634" s="795"/>
    </row>
    <row r="3635" s="52" customFormat="true" ht="15" hidden="false" customHeight="false" outlineLevel="0" collapsed="false">
      <c r="A3635" s="27"/>
      <c r="B3635" s="144" t="s">
        <v>1197</v>
      </c>
      <c r="C3635" s="145"/>
      <c r="D3635" s="145"/>
      <c r="E3635" s="857"/>
      <c r="F3635" s="795"/>
    </row>
    <row r="3636" s="52" customFormat="true" ht="15" hidden="false" customHeight="false" outlineLevel="0" collapsed="false">
      <c r="A3636" s="27"/>
      <c r="B3636" s="144" t="s">
        <v>1429</v>
      </c>
      <c r="C3636" s="145"/>
      <c r="D3636" s="145"/>
      <c r="E3636" s="857"/>
      <c r="F3636" s="795"/>
    </row>
    <row r="3637" s="52" customFormat="true" ht="17.25" hidden="false" customHeight="false" outlineLevel="0" collapsed="false">
      <c r="A3637" s="27"/>
      <c r="B3637" s="121" t="s">
        <v>1199</v>
      </c>
      <c r="C3637" s="175" t="s">
        <v>1189</v>
      </c>
      <c r="D3637" s="175" t="n">
        <v>116.15</v>
      </c>
      <c r="E3637" s="855"/>
      <c r="F3637" s="856" t="n">
        <f aca="false">D3637*E3637</f>
        <v>0</v>
      </c>
    </row>
    <row r="3638" customFormat="false" ht="15" hidden="false" customHeight="false" outlineLevel="0" collapsed="false">
      <c r="A3638" s="44"/>
      <c r="B3638" s="807" t="s">
        <v>37</v>
      </c>
      <c r="C3638" s="506"/>
      <c r="D3638" s="802"/>
      <c r="E3638" s="47"/>
      <c r="F3638" s="858" t="n">
        <f aca="false">SUM(F3629:F3637)</f>
        <v>0</v>
      </c>
    </row>
    <row r="3639" s="52" customFormat="true" ht="15.75" hidden="false" customHeight="false" outlineLevel="0" collapsed="false">
      <c r="A3639" s="8"/>
      <c r="E3639" s="810"/>
      <c r="F3639" s="717"/>
    </row>
    <row r="3640" customFormat="false" ht="31.5" hidden="false" customHeight="false" outlineLevel="0" collapsed="false">
      <c r="A3640" s="379" t="s">
        <v>2</v>
      </c>
      <c r="B3640" s="380" t="s">
        <v>3</v>
      </c>
      <c r="C3640" s="381" t="s">
        <v>4</v>
      </c>
      <c r="D3640" s="797" t="s">
        <v>5</v>
      </c>
      <c r="E3640" s="798" t="s">
        <v>6</v>
      </c>
      <c r="F3640" s="851" t="s">
        <v>7</v>
      </c>
    </row>
    <row r="3641" customFormat="false" ht="15.75" hidden="false" customHeight="false" outlineLevel="0" collapsed="false">
      <c r="A3641" s="410"/>
      <c r="B3641" s="386" t="s">
        <v>1450</v>
      </c>
      <c r="C3641" s="386"/>
      <c r="D3641" s="852"/>
      <c r="E3641" s="387"/>
      <c r="F3641" s="147"/>
    </row>
    <row r="3642" s="52" customFormat="true" ht="293.25" hidden="false" customHeight="true" outlineLevel="0" collapsed="false">
      <c r="A3642" s="112" t="s">
        <v>9</v>
      </c>
      <c r="B3642" s="129" t="s">
        <v>1451</v>
      </c>
      <c r="C3642" s="127"/>
      <c r="D3642" s="127"/>
      <c r="E3642" s="865"/>
      <c r="F3642" s="949"/>
    </row>
    <row r="3643" s="52" customFormat="true" ht="15" hidden="false" customHeight="false" outlineLevel="0" collapsed="false">
      <c r="A3643" s="78"/>
      <c r="B3643" s="129" t="s">
        <v>1452</v>
      </c>
      <c r="C3643" s="127" t="s">
        <v>1426</v>
      </c>
      <c r="D3643" s="127" t="n">
        <v>49</v>
      </c>
      <c r="E3643" s="865"/>
      <c r="F3643" s="949" t="n">
        <f aca="false">D3643*E3643</f>
        <v>0</v>
      </c>
    </row>
    <row r="3644" s="52" customFormat="true" ht="15" hidden="false" customHeight="false" outlineLevel="0" collapsed="false">
      <c r="A3644" s="78"/>
      <c r="B3644" s="129" t="s">
        <v>1453</v>
      </c>
      <c r="C3644" s="127" t="s">
        <v>1426</v>
      </c>
      <c r="D3644" s="127" t="n">
        <v>124</v>
      </c>
      <c r="E3644" s="865"/>
      <c r="F3644" s="949" t="n">
        <f aca="false">D3644*E3644</f>
        <v>0</v>
      </c>
    </row>
    <row r="3645" s="52" customFormat="true" ht="15" hidden="false" customHeight="false" outlineLevel="0" collapsed="false">
      <c r="A3645" s="124"/>
      <c r="B3645" s="129" t="s">
        <v>1454</v>
      </c>
      <c r="C3645" s="127" t="s">
        <v>1426</v>
      </c>
      <c r="D3645" s="127" t="n">
        <v>4</v>
      </c>
      <c r="E3645" s="865"/>
      <c r="F3645" s="949" t="n">
        <f aca="false">D3645*E3645</f>
        <v>0</v>
      </c>
    </row>
    <row r="3646" customFormat="false" ht="15" hidden="false" customHeight="false" outlineLevel="0" collapsed="false">
      <c r="A3646" s="44"/>
      <c r="B3646" s="807" t="s">
        <v>37</v>
      </c>
      <c r="C3646" s="506"/>
      <c r="D3646" s="802"/>
      <c r="E3646" s="47"/>
      <c r="F3646" s="950" t="n">
        <f aca="false">SUM(F3643:F3645)</f>
        <v>0</v>
      </c>
    </row>
    <row r="3647" customFormat="false" ht="15.75" hidden="false" customHeight="false" outlineLevel="0" collapsed="false">
      <c r="A3647" s="54"/>
      <c r="B3647" s="55"/>
      <c r="C3647" s="56"/>
      <c r="D3647" s="57"/>
      <c r="E3647" s="57"/>
      <c r="F3647" s="951"/>
    </row>
    <row r="3648" customFormat="false" ht="31.5" hidden="false" customHeight="false" outlineLevel="0" collapsed="false">
      <c r="A3648" s="859" t="s">
        <v>2</v>
      </c>
      <c r="B3648" s="380" t="s">
        <v>3</v>
      </c>
      <c r="C3648" s="381" t="s">
        <v>4</v>
      </c>
      <c r="D3648" s="797" t="s">
        <v>5</v>
      </c>
      <c r="E3648" s="798" t="s">
        <v>6</v>
      </c>
      <c r="F3648" s="851" t="s">
        <v>7</v>
      </c>
    </row>
    <row r="3649" customFormat="false" ht="15.75" hidden="false" customHeight="false" outlineLevel="0" collapsed="false">
      <c r="A3649" s="860" t="s">
        <v>1455</v>
      </c>
      <c r="B3649" s="860"/>
      <c r="C3649" s="860"/>
      <c r="D3649" s="860"/>
      <c r="E3649" s="860"/>
      <c r="F3649" s="147"/>
    </row>
    <row r="3650" s="52" customFormat="true" ht="62.3" hidden="false" customHeight="true" outlineLevel="0" collapsed="false">
      <c r="A3650" s="27" t="s">
        <v>9</v>
      </c>
      <c r="B3650" s="247" t="s">
        <v>1456</v>
      </c>
      <c r="C3650" s="127" t="s">
        <v>12</v>
      </c>
      <c r="D3650" s="127" t="n">
        <v>17</v>
      </c>
      <c r="E3650" s="865"/>
      <c r="F3650" s="949" t="n">
        <f aca="false">D3650*E3650</f>
        <v>0</v>
      </c>
    </row>
    <row r="3651" s="52" customFormat="true" ht="55.3" hidden="false" customHeight="true" outlineLevel="0" collapsed="false">
      <c r="A3651" s="86" t="s">
        <v>16</v>
      </c>
      <c r="B3651" s="144" t="s">
        <v>1457</v>
      </c>
      <c r="C3651" s="145" t="s">
        <v>12</v>
      </c>
      <c r="D3651" s="145" t="n">
        <v>1</v>
      </c>
      <c r="E3651" s="857"/>
      <c r="F3651" s="949" t="n">
        <f aca="false">D3651*E3651</f>
        <v>0</v>
      </c>
    </row>
    <row r="3652" s="52" customFormat="true" ht="30" hidden="false" customHeight="false" outlineLevel="0" collapsed="false">
      <c r="A3652" s="86" t="s">
        <v>20</v>
      </c>
      <c r="B3652" s="136" t="s">
        <v>1458</v>
      </c>
      <c r="C3652" s="127" t="s">
        <v>12</v>
      </c>
      <c r="D3652" s="127" t="n">
        <v>2</v>
      </c>
      <c r="E3652" s="865"/>
      <c r="F3652" s="949" t="n">
        <f aca="false">D3652*E3652</f>
        <v>0</v>
      </c>
    </row>
    <row r="3653" customFormat="false" ht="15" hidden="false" customHeight="false" outlineLevel="0" collapsed="false">
      <c r="A3653" s="44"/>
      <c r="B3653" s="807" t="s">
        <v>37</v>
      </c>
      <c r="C3653" s="506"/>
      <c r="D3653" s="802"/>
      <c r="E3653" s="47"/>
      <c r="F3653" s="858" t="n">
        <f aca="false">SUM(F3650:F3652)</f>
        <v>0</v>
      </c>
    </row>
    <row r="3654" customFormat="false" ht="15.75" hidden="false" customHeight="false" outlineLevel="0" collapsed="false">
      <c r="A3654" s="54"/>
      <c r="B3654" s="55"/>
      <c r="C3654" s="56"/>
      <c r="D3654" s="57"/>
      <c r="E3654" s="57"/>
      <c r="F3654" s="951"/>
    </row>
    <row r="3655" customFormat="false" ht="31.5" hidden="false" customHeight="false" outlineLevel="0" collapsed="false">
      <c r="A3655" s="379" t="s">
        <v>2</v>
      </c>
      <c r="B3655" s="380" t="s">
        <v>3</v>
      </c>
      <c r="C3655" s="381" t="s">
        <v>4</v>
      </c>
      <c r="D3655" s="797" t="s">
        <v>5</v>
      </c>
      <c r="E3655" s="798" t="s">
        <v>6</v>
      </c>
      <c r="F3655" s="851" t="s">
        <v>7</v>
      </c>
    </row>
    <row r="3656" customFormat="false" ht="15.75" hidden="false" customHeight="false" outlineLevel="0" collapsed="false">
      <c r="A3656" s="385"/>
      <c r="B3656" s="386" t="s">
        <v>1459</v>
      </c>
      <c r="C3656" s="386"/>
      <c r="D3656" s="852"/>
      <c r="E3656" s="387"/>
      <c r="F3656" s="147"/>
    </row>
    <row r="3657" s="52" customFormat="true" ht="37.5" hidden="false" customHeight="true" outlineLevel="0" collapsed="false">
      <c r="A3657" s="112" t="s">
        <v>9</v>
      </c>
      <c r="B3657" s="113" t="s">
        <v>1425</v>
      </c>
      <c r="C3657" s="143" t="s">
        <v>1426</v>
      </c>
      <c r="D3657" s="143" t="n">
        <v>328</v>
      </c>
      <c r="E3657" s="853"/>
      <c r="F3657" s="854" t="n">
        <f aca="false">D3657*E3657</f>
        <v>0</v>
      </c>
    </row>
    <row r="3658" customFormat="false" ht="15" hidden="false" customHeight="false" outlineLevel="0" collapsed="false">
      <c r="A3658" s="44"/>
      <c r="B3658" s="807" t="s">
        <v>37</v>
      </c>
      <c r="C3658" s="506"/>
      <c r="D3658" s="802"/>
      <c r="E3658" s="47"/>
      <c r="F3658" s="858" t="n">
        <f aca="false">F3657</f>
        <v>0</v>
      </c>
    </row>
    <row r="3659" customFormat="false" ht="15.75" hidden="false" customHeight="false" outlineLevel="0" collapsed="false">
      <c r="A3659" s="9"/>
      <c r="B3659" s="50"/>
      <c r="C3659" s="50"/>
      <c r="D3659" s="50"/>
      <c r="E3659" s="849"/>
      <c r="F3659" s="850"/>
    </row>
    <row r="3660" customFormat="false" ht="31.5" hidden="false" customHeight="false" outlineLevel="0" collapsed="false">
      <c r="A3660" s="379" t="s">
        <v>2</v>
      </c>
      <c r="B3660" s="380" t="s">
        <v>3</v>
      </c>
      <c r="C3660" s="381" t="s">
        <v>4</v>
      </c>
      <c r="D3660" s="797" t="s">
        <v>5</v>
      </c>
      <c r="E3660" s="798" t="s">
        <v>6</v>
      </c>
      <c r="F3660" s="851" t="s">
        <v>7</v>
      </c>
    </row>
    <row r="3661" customFormat="false" ht="15.75" hidden="false" customHeight="false" outlineLevel="0" collapsed="false">
      <c r="A3661" s="385"/>
      <c r="B3661" s="386" t="s">
        <v>1460</v>
      </c>
      <c r="C3661" s="386"/>
      <c r="D3661" s="852"/>
      <c r="E3661" s="387"/>
      <c r="F3661" s="147"/>
    </row>
    <row r="3662" s="52" customFormat="true" ht="75" hidden="false" customHeight="false" outlineLevel="0" collapsed="false">
      <c r="A3662" s="112" t="s">
        <v>9</v>
      </c>
      <c r="B3662" s="113" t="s">
        <v>1428</v>
      </c>
      <c r="C3662" s="143"/>
      <c r="D3662" s="143"/>
      <c r="E3662" s="853"/>
      <c r="F3662" s="854"/>
    </row>
    <row r="3663" s="52" customFormat="true" ht="17.25" hidden="false" customHeight="false" outlineLevel="0" collapsed="false">
      <c r="A3663" s="124"/>
      <c r="B3663" s="121" t="s">
        <v>1188</v>
      </c>
      <c r="C3663" s="175" t="s">
        <v>1189</v>
      </c>
      <c r="D3663" s="175" t="n">
        <v>342.65</v>
      </c>
      <c r="E3663" s="855"/>
      <c r="F3663" s="856" t="n">
        <f aca="false">D3663*E3663</f>
        <v>0</v>
      </c>
    </row>
    <row r="3664" s="52" customFormat="true" ht="45" hidden="false" customHeight="true" outlineLevel="0" collapsed="false">
      <c r="A3664" s="27" t="s">
        <v>16</v>
      </c>
      <c r="B3664" s="113" t="s">
        <v>1191</v>
      </c>
      <c r="C3664" s="143"/>
      <c r="D3664" s="143"/>
      <c r="E3664" s="853"/>
      <c r="F3664" s="854"/>
    </row>
    <row r="3665" s="52" customFormat="true" ht="30" hidden="false" customHeight="false" outlineLevel="0" collapsed="false">
      <c r="A3665" s="27"/>
      <c r="B3665" s="144" t="s">
        <v>1192</v>
      </c>
      <c r="C3665" s="145"/>
      <c r="D3665" s="145"/>
      <c r="E3665" s="857"/>
      <c r="F3665" s="795"/>
    </row>
    <row r="3666" s="52" customFormat="true" ht="17.25" hidden="false" customHeight="false" outlineLevel="0" collapsed="false">
      <c r="A3666" s="27"/>
      <c r="B3666" s="121" t="s">
        <v>1193</v>
      </c>
      <c r="C3666" s="175" t="s">
        <v>1189</v>
      </c>
      <c r="D3666" s="175" t="n">
        <v>118.1</v>
      </c>
      <c r="E3666" s="855"/>
      <c r="F3666" s="856" t="n">
        <f aca="false">D3666*E3666</f>
        <v>0</v>
      </c>
    </row>
    <row r="3667" s="52" customFormat="true" ht="15" hidden="false" customHeight="true" outlineLevel="0" collapsed="false">
      <c r="A3667" s="27" t="s">
        <v>20</v>
      </c>
      <c r="B3667" s="113" t="s">
        <v>1195</v>
      </c>
      <c r="C3667" s="143"/>
      <c r="D3667" s="143"/>
      <c r="E3667" s="853"/>
      <c r="F3667" s="854"/>
    </row>
    <row r="3668" s="52" customFormat="true" ht="30" hidden="false" customHeight="false" outlineLevel="0" collapsed="false">
      <c r="A3668" s="27"/>
      <c r="B3668" s="144" t="s">
        <v>1196</v>
      </c>
      <c r="C3668" s="145"/>
      <c r="D3668" s="145"/>
      <c r="E3668" s="857"/>
      <c r="F3668" s="795"/>
    </row>
    <row r="3669" s="52" customFormat="true" ht="15" hidden="false" customHeight="false" outlineLevel="0" collapsed="false">
      <c r="A3669" s="27"/>
      <c r="B3669" s="144" t="s">
        <v>1197</v>
      </c>
      <c r="C3669" s="145"/>
      <c r="D3669" s="145"/>
      <c r="E3669" s="857"/>
      <c r="F3669" s="795"/>
    </row>
    <row r="3670" s="52" customFormat="true" ht="15" hidden="false" customHeight="false" outlineLevel="0" collapsed="false">
      <c r="A3670" s="27"/>
      <c r="B3670" s="144" t="s">
        <v>1429</v>
      </c>
      <c r="C3670" s="145"/>
      <c r="D3670" s="145"/>
      <c r="E3670" s="857"/>
      <c r="F3670" s="795"/>
    </row>
    <row r="3671" s="52" customFormat="true" ht="17.25" hidden="false" customHeight="false" outlineLevel="0" collapsed="false">
      <c r="A3671" s="27"/>
      <c r="B3671" s="121" t="s">
        <v>1199</v>
      </c>
      <c r="C3671" s="175" t="s">
        <v>1189</v>
      </c>
      <c r="D3671" s="175" t="n">
        <v>224.55</v>
      </c>
      <c r="E3671" s="855"/>
      <c r="F3671" s="856" t="n">
        <f aca="false">D3671*E3671</f>
        <v>0</v>
      </c>
    </row>
    <row r="3672" customFormat="false" ht="15" hidden="false" customHeight="false" outlineLevel="0" collapsed="false">
      <c r="A3672" s="952"/>
      <c r="B3672" s="953" t="s">
        <v>37</v>
      </c>
      <c r="C3672" s="954"/>
      <c r="D3672" s="955"/>
      <c r="E3672" s="956"/>
      <c r="F3672" s="957" t="n">
        <f aca="false">SUM(F3663:F3671)</f>
        <v>0</v>
      </c>
    </row>
    <row r="3673" customFormat="false" ht="15" hidden="false" customHeight="false" outlineLevel="0" collapsed="false">
      <c r="A3673" s="958"/>
      <c r="B3673" s="959"/>
      <c r="C3673" s="960"/>
      <c r="D3673" s="961"/>
      <c r="E3673" s="961"/>
      <c r="F3673" s="962"/>
    </row>
    <row r="3674" customFormat="false" ht="30.75" hidden="false" customHeight="false" outlineLevel="0" collapsed="false">
      <c r="A3674" s="963" t="s">
        <v>2</v>
      </c>
      <c r="B3674" s="964" t="s">
        <v>3</v>
      </c>
      <c r="C3674" s="965" t="s">
        <v>4</v>
      </c>
      <c r="D3674" s="966" t="s">
        <v>5</v>
      </c>
      <c r="E3674" s="967" t="s">
        <v>6</v>
      </c>
      <c r="F3674" s="968" t="s">
        <v>7</v>
      </c>
    </row>
    <row r="3675" customFormat="false" ht="15.75" hidden="false" customHeight="false" outlineLevel="0" collapsed="false">
      <c r="A3675" s="410"/>
      <c r="B3675" s="386" t="s">
        <v>1461</v>
      </c>
      <c r="C3675" s="386"/>
      <c r="D3675" s="852"/>
      <c r="E3675" s="387"/>
      <c r="F3675" s="147"/>
    </row>
    <row r="3676" s="52" customFormat="true" ht="293.25" hidden="false" customHeight="true" outlineLevel="0" collapsed="false">
      <c r="A3676" s="112" t="s">
        <v>9</v>
      </c>
      <c r="B3676" s="969" t="s">
        <v>1451</v>
      </c>
      <c r="C3676" s="127"/>
      <c r="D3676" s="127"/>
      <c r="E3676" s="865"/>
      <c r="F3676" s="949"/>
    </row>
    <row r="3677" s="52" customFormat="true" ht="15" hidden="false" customHeight="false" outlineLevel="0" collapsed="false">
      <c r="A3677" s="78"/>
      <c r="B3677" s="969" t="s">
        <v>1462</v>
      </c>
      <c r="C3677" s="127" t="s">
        <v>1426</v>
      </c>
      <c r="D3677" s="127" t="n">
        <v>60</v>
      </c>
      <c r="E3677" s="865"/>
      <c r="F3677" s="949" t="n">
        <f aca="false">D3677*E3677</f>
        <v>0</v>
      </c>
    </row>
    <row r="3678" s="52" customFormat="true" ht="15" hidden="false" customHeight="false" outlineLevel="0" collapsed="false">
      <c r="A3678" s="78"/>
      <c r="B3678" s="970" t="s">
        <v>1463</v>
      </c>
      <c r="C3678" s="143" t="s">
        <v>1426</v>
      </c>
      <c r="D3678" s="143" t="n">
        <v>153</v>
      </c>
      <c r="E3678" s="853"/>
      <c r="F3678" s="971" t="n">
        <f aca="false">D3678*E3678</f>
        <v>0</v>
      </c>
    </row>
    <row r="3679" s="52" customFormat="true" ht="15" hidden="false" customHeight="false" outlineLevel="0" collapsed="false">
      <c r="A3679" s="78"/>
      <c r="B3679" s="969" t="s">
        <v>1453</v>
      </c>
      <c r="C3679" s="127" t="s">
        <v>1426</v>
      </c>
      <c r="D3679" s="127" t="n">
        <v>86</v>
      </c>
      <c r="E3679" s="865"/>
      <c r="F3679" s="949" t="n">
        <f aca="false">D3679*E3679</f>
        <v>0</v>
      </c>
    </row>
    <row r="3680" s="52" customFormat="true" ht="15" hidden="false" customHeight="false" outlineLevel="0" collapsed="false">
      <c r="A3680" s="124"/>
      <c r="B3680" s="969" t="s">
        <v>1454</v>
      </c>
      <c r="C3680" s="127" t="s">
        <v>1426</v>
      </c>
      <c r="D3680" s="127" t="n">
        <v>62</v>
      </c>
      <c r="E3680" s="865"/>
      <c r="F3680" s="949" t="n">
        <f aca="false">D3680*E3680</f>
        <v>0</v>
      </c>
    </row>
    <row r="3681" customFormat="false" ht="15" hidden="false" customHeight="false" outlineLevel="0" collapsed="false">
      <c r="A3681" s="972"/>
      <c r="B3681" s="807" t="s">
        <v>37</v>
      </c>
      <c r="C3681" s="506"/>
      <c r="D3681" s="802"/>
      <c r="E3681" s="47"/>
      <c r="F3681" s="950" t="n">
        <f aca="false">SUM(F3677:F3679)</f>
        <v>0</v>
      </c>
    </row>
    <row r="3682" customFormat="false" ht="15.75" hidden="false" customHeight="false" outlineLevel="0" collapsed="false">
      <c r="A3682" s="54"/>
      <c r="B3682" s="55"/>
      <c r="C3682" s="56"/>
      <c r="D3682" s="57"/>
      <c r="E3682" s="57"/>
      <c r="F3682" s="951"/>
    </row>
    <row r="3683" customFormat="false" ht="31.5" hidden="false" customHeight="false" outlineLevel="0" collapsed="false">
      <c r="A3683" s="859" t="s">
        <v>2</v>
      </c>
      <c r="B3683" s="380" t="s">
        <v>3</v>
      </c>
      <c r="C3683" s="381" t="s">
        <v>4</v>
      </c>
      <c r="D3683" s="797" t="s">
        <v>5</v>
      </c>
      <c r="E3683" s="798" t="s">
        <v>6</v>
      </c>
      <c r="F3683" s="851" t="s">
        <v>7</v>
      </c>
    </row>
    <row r="3684" customFormat="false" ht="15.75" hidden="false" customHeight="false" outlineLevel="0" collapsed="false">
      <c r="A3684" s="860" t="s">
        <v>1464</v>
      </c>
      <c r="B3684" s="860"/>
      <c r="C3684" s="860"/>
      <c r="D3684" s="860"/>
      <c r="E3684" s="860"/>
      <c r="F3684" s="147"/>
    </row>
    <row r="3685" s="52" customFormat="true" ht="71.95" hidden="false" customHeight="true" outlineLevel="0" collapsed="false">
      <c r="A3685" s="27" t="s">
        <v>9</v>
      </c>
      <c r="B3685" s="247" t="s">
        <v>1456</v>
      </c>
      <c r="C3685" s="127" t="s">
        <v>12</v>
      </c>
      <c r="D3685" s="127" t="n">
        <v>12</v>
      </c>
      <c r="E3685" s="865"/>
      <c r="F3685" s="949" t="n">
        <f aca="false">D3685*E3685</f>
        <v>0</v>
      </c>
    </row>
    <row r="3686" s="52" customFormat="true" ht="63.2" hidden="false" customHeight="true" outlineLevel="0" collapsed="false">
      <c r="A3686" s="27" t="s">
        <v>16</v>
      </c>
      <c r="B3686" s="247" t="s">
        <v>1465</v>
      </c>
      <c r="C3686" s="127" t="s">
        <v>12</v>
      </c>
      <c r="D3686" s="127" t="n">
        <v>10</v>
      </c>
      <c r="E3686" s="865"/>
      <c r="F3686" s="949" t="n">
        <f aca="false">D3686*E3686</f>
        <v>0</v>
      </c>
    </row>
    <row r="3687" s="52" customFormat="true" ht="30" hidden="false" customHeight="false" outlineLevel="0" collapsed="false">
      <c r="A3687" s="86" t="s">
        <v>20</v>
      </c>
      <c r="B3687" s="136" t="s">
        <v>1466</v>
      </c>
      <c r="C3687" s="127" t="s">
        <v>12</v>
      </c>
      <c r="D3687" s="127" t="n">
        <v>2</v>
      </c>
      <c r="E3687" s="865"/>
      <c r="F3687" s="949" t="n">
        <f aca="false">D3687*E3687</f>
        <v>0</v>
      </c>
    </row>
    <row r="3688" s="52" customFormat="true" ht="72.85" hidden="false" customHeight="true" outlineLevel="0" collapsed="false">
      <c r="A3688" s="86" t="s">
        <v>30</v>
      </c>
      <c r="B3688" s="144" t="s">
        <v>1467</v>
      </c>
      <c r="C3688" s="145" t="s">
        <v>12</v>
      </c>
      <c r="D3688" s="145" t="n">
        <v>1</v>
      </c>
      <c r="E3688" s="857"/>
      <c r="F3688" s="973" t="n">
        <f aca="false">D3688*E3688</f>
        <v>0</v>
      </c>
    </row>
    <row r="3689" s="52" customFormat="true" ht="30" hidden="false" customHeight="false" outlineLevel="0" collapsed="false">
      <c r="A3689" s="86" t="s">
        <v>79</v>
      </c>
      <c r="B3689" s="136" t="s">
        <v>1468</v>
      </c>
      <c r="C3689" s="127" t="s">
        <v>12</v>
      </c>
      <c r="D3689" s="127" t="n">
        <v>3</v>
      </c>
      <c r="E3689" s="865"/>
      <c r="F3689" s="949" t="n">
        <f aca="false">D3689*E3689</f>
        <v>0</v>
      </c>
    </row>
    <row r="3690" customFormat="false" ht="15" hidden="false" customHeight="false" outlineLevel="0" collapsed="false">
      <c r="A3690" s="44"/>
      <c r="B3690" s="807" t="s">
        <v>37</v>
      </c>
      <c r="C3690" s="506"/>
      <c r="D3690" s="802"/>
      <c r="E3690" s="47"/>
      <c r="F3690" s="858" t="n">
        <f aca="false">SUM(F3685:F3689)</f>
        <v>0</v>
      </c>
    </row>
    <row r="3691" customFormat="false" ht="15" hidden="false" customHeight="false" outlineLevel="0" collapsed="false">
      <c r="A3691" s="54"/>
      <c r="B3691" s="55"/>
      <c r="C3691" s="56"/>
      <c r="D3691" s="57"/>
      <c r="E3691" s="57"/>
      <c r="F3691" s="951"/>
    </row>
    <row r="3692" customFormat="false" ht="15.75" hidden="false" customHeight="false" outlineLevel="0" collapsed="false">
      <c r="A3692" s="54"/>
      <c r="B3692" s="55"/>
      <c r="C3692" s="56"/>
      <c r="D3692" s="57"/>
      <c r="E3692" s="57"/>
      <c r="F3692" s="951"/>
    </row>
    <row r="3693" customFormat="false" ht="30.75" hidden="false" customHeight="false" outlineLevel="0" collapsed="false">
      <c r="A3693" s="974" t="s">
        <v>2</v>
      </c>
      <c r="B3693" s="975" t="s">
        <v>1235</v>
      </c>
      <c r="C3693" s="975"/>
      <c r="D3693" s="975"/>
      <c r="E3693" s="976"/>
      <c r="F3693" s="977" t="s">
        <v>7</v>
      </c>
    </row>
    <row r="3694" customFormat="false" ht="15" hidden="false" customHeight="false" outlineLevel="0" collapsed="false">
      <c r="A3694" s="385"/>
      <c r="B3694" s="386"/>
      <c r="C3694" s="411"/>
      <c r="D3694" s="412"/>
      <c r="E3694" s="412"/>
      <c r="F3694" s="868"/>
    </row>
    <row r="3695" customFormat="false" ht="15" hidden="false" customHeight="false" outlineLevel="0" collapsed="false">
      <c r="A3695" s="772" t="s">
        <v>9</v>
      </c>
      <c r="B3695" s="834" t="s">
        <v>1469</v>
      </c>
      <c r="C3695" s="745"/>
      <c r="D3695" s="773"/>
      <c r="E3695" s="835"/>
      <c r="F3695" s="866" t="n">
        <f aca="false">F3576</f>
        <v>0</v>
      </c>
    </row>
    <row r="3696" customFormat="false" ht="15" hidden="false" customHeight="false" outlineLevel="0" collapsed="false">
      <c r="A3696" s="869" t="s">
        <v>16</v>
      </c>
      <c r="B3696" s="753" t="s">
        <v>1470</v>
      </c>
      <c r="C3696" s="838"/>
      <c r="D3696" s="838"/>
      <c r="E3696" s="870"/>
      <c r="F3696" s="856" t="n">
        <f aca="false">F3590</f>
        <v>0</v>
      </c>
    </row>
    <row r="3697" customFormat="false" ht="15" hidden="false" customHeight="false" outlineLevel="0" collapsed="false">
      <c r="A3697" s="748" t="s">
        <v>20</v>
      </c>
      <c r="B3697" s="749" t="s">
        <v>1471</v>
      </c>
      <c r="C3697" s="750"/>
      <c r="D3697" s="750"/>
      <c r="E3697" s="773"/>
      <c r="F3697" s="866" t="n">
        <f aca="false">F3608</f>
        <v>0</v>
      </c>
    </row>
    <row r="3698" customFormat="false" ht="15" hidden="false" customHeight="false" outlineLevel="0" collapsed="false">
      <c r="A3698" s="748" t="s">
        <v>30</v>
      </c>
      <c r="B3698" s="753" t="s">
        <v>1472</v>
      </c>
      <c r="C3698" s="750"/>
      <c r="D3698" s="750"/>
      <c r="E3698" s="773"/>
      <c r="F3698" s="866" t="n">
        <f aca="false">F3613</f>
        <v>0</v>
      </c>
    </row>
    <row r="3699" customFormat="false" ht="15" hidden="false" customHeight="false" outlineLevel="0" collapsed="false">
      <c r="A3699" s="748" t="s">
        <v>79</v>
      </c>
      <c r="B3699" s="753" t="s">
        <v>1473</v>
      </c>
      <c r="C3699" s="750"/>
      <c r="D3699" s="750"/>
      <c r="E3699" s="773"/>
      <c r="F3699" s="866" t="n">
        <f aca="false">F3618</f>
        <v>0</v>
      </c>
    </row>
    <row r="3700" customFormat="false" ht="15" hidden="false" customHeight="false" outlineLevel="0" collapsed="false">
      <c r="A3700" s="772" t="s">
        <v>32</v>
      </c>
      <c r="B3700" s="834" t="s">
        <v>1474</v>
      </c>
      <c r="C3700" s="745"/>
      <c r="D3700" s="773"/>
      <c r="E3700" s="835"/>
      <c r="F3700" s="866" t="n">
        <f aca="false">F3624</f>
        <v>0</v>
      </c>
    </row>
    <row r="3701" customFormat="false" ht="15" hidden="false" customHeight="false" outlineLevel="0" collapsed="false">
      <c r="A3701" s="869" t="s">
        <v>34</v>
      </c>
      <c r="B3701" s="753" t="s">
        <v>1475</v>
      </c>
      <c r="C3701" s="838"/>
      <c r="D3701" s="838"/>
      <c r="E3701" s="870"/>
      <c r="F3701" s="856" t="n">
        <f aca="false">F3638</f>
        <v>0</v>
      </c>
    </row>
    <row r="3702" customFormat="false" ht="15" hidden="false" customHeight="false" outlineLevel="0" collapsed="false">
      <c r="A3702" s="748" t="s">
        <v>53</v>
      </c>
      <c r="B3702" s="749" t="s">
        <v>1476</v>
      </c>
      <c r="C3702" s="750"/>
      <c r="D3702" s="750"/>
      <c r="E3702" s="773"/>
      <c r="F3702" s="866" t="n">
        <f aca="false">F3646</f>
        <v>0</v>
      </c>
    </row>
    <row r="3703" customFormat="false" ht="15" hidden="false" customHeight="false" outlineLevel="0" collapsed="false">
      <c r="A3703" s="748" t="s">
        <v>493</v>
      </c>
      <c r="B3703" s="753" t="s">
        <v>1477</v>
      </c>
      <c r="C3703" s="750"/>
      <c r="D3703" s="750"/>
      <c r="E3703" s="773"/>
      <c r="F3703" s="866" t="n">
        <f aca="false">F3653</f>
        <v>0</v>
      </c>
    </row>
    <row r="3704" customFormat="false" ht="20.25" hidden="false" customHeight="true" outlineLevel="0" collapsed="false">
      <c r="A3704" s="772" t="s">
        <v>495</v>
      </c>
      <c r="B3704" s="834" t="s">
        <v>1478</v>
      </c>
      <c r="C3704" s="745"/>
      <c r="D3704" s="773"/>
      <c r="E3704" s="835"/>
      <c r="F3704" s="866" t="n">
        <f aca="false">F3658</f>
        <v>0</v>
      </c>
    </row>
    <row r="3705" customFormat="false" ht="21.75" hidden="false" customHeight="true" outlineLevel="0" collapsed="false">
      <c r="A3705" s="869" t="s">
        <v>84</v>
      </c>
      <c r="B3705" s="753" t="s">
        <v>1479</v>
      </c>
      <c r="C3705" s="838"/>
      <c r="D3705" s="838"/>
      <c r="E3705" s="870"/>
      <c r="F3705" s="856" t="n">
        <f aca="false">F3672</f>
        <v>0</v>
      </c>
    </row>
    <row r="3706" customFormat="false" ht="15" hidden="false" customHeight="false" outlineLevel="0" collapsed="false">
      <c r="A3706" s="748" t="s">
        <v>86</v>
      </c>
      <c r="B3706" s="749" t="s">
        <v>1480</v>
      </c>
      <c r="C3706" s="750"/>
      <c r="D3706" s="750"/>
      <c r="E3706" s="773"/>
      <c r="F3706" s="866" t="n">
        <f aca="false">F3681</f>
        <v>0</v>
      </c>
    </row>
    <row r="3707" customFormat="false" ht="15" hidden="false" customHeight="false" outlineLevel="0" collapsed="false">
      <c r="A3707" s="748" t="s">
        <v>88</v>
      </c>
      <c r="B3707" s="753" t="s">
        <v>1481</v>
      </c>
      <c r="C3707" s="750"/>
      <c r="D3707" s="750"/>
      <c r="E3707" s="773"/>
      <c r="F3707" s="866" t="n">
        <f aca="false">F3690</f>
        <v>0</v>
      </c>
    </row>
    <row r="3708" customFormat="false" ht="15" hidden="false" customHeight="false" outlineLevel="0" collapsed="false">
      <c r="A3708" s="754"/>
      <c r="B3708" s="755"/>
      <c r="C3708" s="756"/>
      <c r="D3708" s="756"/>
      <c r="E3708" s="802"/>
      <c r="F3708" s="858" t="n">
        <f aca="false">SUM(F3695:F3707)</f>
        <v>0</v>
      </c>
    </row>
    <row r="3709" customFormat="false" ht="15" hidden="false" customHeight="false" outlineLevel="0" collapsed="false">
      <c r="A3709" s="758"/>
      <c r="B3709" s="753" t="s">
        <v>475</v>
      </c>
      <c r="C3709" s="750"/>
      <c r="D3709" s="750"/>
      <c r="E3709" s="773"/>
      <c r="F3709" s="871" t="n">
        <f aca="false">F3699+F3698+F3697+F3696+F3695</f>
        <v>0</v>
      </c>
    </row>
    <row r="3710" customFormat="false" ht="15" hidden="false" customHeight="false" outlineLevel="0" collapsed="false">
      <c r="A3710" s="8"/>
      <c r="B3710" s="50"/>
      <c r="C3710" s="96"/>
      <c r="D3710" s="96"/>
      <c r="E3710" s="810"/>
      <c r="F3710" s="717"/>
    </row>
    <row r="3711" customFormat="false" ht="12" hidden="false" customHeight="true" outlineLevel="0" collapsed="false">
      <c r="A3711" s="947"/>
      <c r="B3711" s="948"/>
      <c r="C3711" s="945"/>
      <c r="D3711" s="945"/>
      <c r="E3711" s="946"/>
      <c r="F3711" s="85"/>
    </row>
    <row r="3712" customFormat="false" ht="12.75" hidden="false" customHeight="false" outlineLevel="0" collapsed="false">
      <c r="A3712" s="978"/>
      <c r="B3712" s="978"/>
      <c r="C3712" s="978"/>
      <c r="D3712" s="978"/>
      <c r="E3712" s="979"/>
      <c r="F3712" s="979"/>
    </row>
    <row r="3713" customFormat="false" ht="12.75" hidden="false" customHeight="false" outlineLevel="0" collapsed="false">
      <c r="A3713" s="978"/>
      <c r="B3713" s="978"/>
      <c r="C3713" s="978"/>
      <c r="D3713" s="978"/>
      <c r="E3713" s="980"/>
      <c r="F3713" s="980"/>
    </row>
    <row r="3714" customFormat="false" ht="12.75" hidden="false" customHeight="false" outlineLevel="0" collapsed="false">
      <c r="A3714" s="742" t="s">
        <v>1482</v>
      </c>
      <c r="B3714" s="742"/>
      <c r="C3714" s="742"/>
      <c r="D3714" s="742"/>
      <c r="E3714" s="742"/>
      <c r="F3714" s="742"/>
    </row>
    <row r="3715" customFormat="false" ht="12.75" hidden="false" customHeight="false" outlineLevel="0" collapsed="false">
      <c r="A3715" s="978"/>
      <c r="B3715" s="978"/>
      <c r="C3715" s="978"/>
      <c r="D3715" s="978"/>
      <c r="E3715" s="979"/>
      <c r="F3715" s="979"/>
    </row>
    <row r="3716" s="52" customFormat="true" ht="15" hidden="false" customHeight="false" outlineLevel="0" collapsed="false">
      <c r="A3716" s="8"/>
      <c r="E3716" s="810"/>
      <c r="F3716" s="717"/>
    </row>
    <row r="3717" customFormat="false" ht="31.5" hidden="false" customHeight="false" outlineLevel="0" collapsed="false">
      <c r="A3717" s="859" t="s">
        <v>2</v>
      </c>
      <c r="B3717" s="380" t="s">
        <v>3</v>
      </c>
      <c r="C3717" s="381" t="s">
        <v>4</v>
      </c>
      <c r="D3717" s="797" t="s">
        <v>5</v>
      </c>
      <c r="E3717" s="798" t="s">
        <v>6</v>
      </c>
      <c r="F3717" s="851" t="s">
        <v>7</v>
      </c>
    </row>
    <row r="3718" customFormat="false" ht="15.75" hidden="false" customHeight="false" outlineLevel="0" collapsed="false">
      <c r="A3718" s="860" t="s">
        <v>1483</v>
      </c>
      <c r="B3718" s="860"/>
      <c r="C3718" s="860"/>
      <c r="D3718" s="860"/>
      <c r="E3718" s="860"/>
      <c r="F3718" s="147"/>
    </row>
    <row r="3719" s="511" customFormat="true" ht="60" hidden="false" customHeight="false" outlineLevel="0" collapsed="false">
      <c r="A3719" s="507" t="s">
        <v>9</v>
      </c>
      <c r="B3719" s="508" t="s">
        <v>1484</v>
      </c>
      <c r="C3719" s="509"/>
      <c r="D3719" s="510"/>
      <c r="E3719" s="39"/>
      <c r="F3719" s="199" t="n">
        <f aca="false">E3719*D3719</f>
        <v>0</v>
      </c>
    </row>
    <row r="3720" s="511" customFormat="true" ht="15" hidden="false" customHeight="false" outlineLevel="0" collapsed="false">
      <c r="A3720" s="512"/>
      <c r="B3720" s="517" t="s">
        <v>1485</v>
      </c>
      <c r="C3720" s="518"/>
      <c r="D3720" s="519"/>
      <c r="E3720" s="81"/>
      <c r="F3720" s="223" t="n">
        <f aca="false">E3720*D3720</f>
        <v>0</v>
      </c>
    </row>
    <row r="3721" s="52" customFormat="true" ht="15" hidden="false" customHeight="false" outlineLevel="0" collapsed="false">
      <c r="A3721" s="981"/>
      <c r="B3721" s="168" t="s">
        <v>1486</v>
      </c>
      <c r="C3721" s="79"/>
      <c r="D3721" s="982"/>
      <c r="E3721" s="81"/>
      <c r="F3721" s="223" t="n">
        <f aca="false">E3721*D3721</f>
        <v>0</v>
      </c>
    </row>
    <row r="3722" s="52" customFormat="true" ht="15" hidden="false" customHeight="false" outlineLevel="0" collapsed="false">
      <c r="A3722" s="981"/>
      <c r="B3722" s="168" t="s">
        <v>1487</v>
      </c>
      <c r="C3722" s="79"/>
      <c r="D3722" s="982"/>
      <c r="E3722" s="81"/>
      <c r="F3722" s="223" t="n">
        <f aca="false">E3722*D3722</f>
        <v>0</v>
      </c>
    </row>
    <row r="3723" s="52" customFormat="true" ht="15" hidden="false" customHeight="false" outlineLevel="0" collapsed="false">
      <c r="A3723" s="981"/>
      <c r="B3723" s="168" t="s">
        <v>1488</v>
      </c>
      <c r="C3723" s="79"/>
      <c r="D3723" s="982"/>
      <c r="E3723" s="81"/>
      <c r="F3723" s="223" t="n">
        <f aca="false">E3723*D3723</f>
        <v>0</v>
      </c>
    </row>
    <row r="3724" s="52" customFormat="true" ht="15" hidden="false" customHeight="false" outlineLevel="0" collapsed="false">
      <c r="A3724" s="981"/>
      <c r="B3724" s="168" t="s">
        <v>1489</v>
      </c>
      <c r="C3724" s="79"/>
      <c r="D3724" s="982"/>
      <c r="E3724" s="81"/>
      <c r="F3724" s="223" t="n">
        <f aca="false">E3724*D3724</f>
        <v>0</v>
      </c>
    </row>
    <row r="3725" s="52" customFormat="true" ht="15" hidden="false" customHeight="false" outlineLevel="0" collapsed="false">
      <c r="A3725" s="981"/>
      <c r="B3725" s="168" t="s">
        <v>1490</v>
      </c>
      <c r="C3725" s="79"/>
      <c r="D3725" s="982"/>
      <c r="E3725" s="81"/>
      <c r="F3725" s="223" t="n">
        <f aca="false">E3725*D3725</f>
        <v>0</v>
      </c>
    </row>
    <row r="3726" s="52" customFormat="true" ht="15" hidden="false" customHeight="false" outlineLevel="0" collapsed="false">
      <c r="A3726" s="981"/>
      <c r="B3726" s="168" t="s">
        <v>1491</v>
      </c>
      <c r="C3726" s="79"/>
      <c r="D3726" s="982"/>
      <c r="E3726" s="81"/>
      <c r="F3726" s="223" t="n">
        <f aca="false">E3726*D3726</f>
        <v>0</v>
      </c>
    </row>
    <row r="3727" s="52" customFormat="true" ht="15" hidden="false" customHeight="false" outlineLevel="0" collapsed="false">
      <c r="A3727" s="981"/>
      <c r="B3727" s="168" t="s">
        <v>1492</v>
      </c>
      <c r="C3727" s="79"/>
      <c r="D3727" s="982"/>
      <c r="E3727" s="81"/>
      <c r="F3727" s="223" t="n">
        <f aca="false">E3727*D3727</f>
        <v>0</v>
      </c>
    </row>
    <row r="3728" s="52" customFormat="true" ht="15" hidden="false" customHeight="false" outlineLevel="0" collapsed="false">
      <c r="A3728" s="981"/>
      <c r="B3728" s="168" t="s">
        <v>1493</v>
      </c>
      <c r="C3728" s="79"/>
      <c r="D3728" s="982"/>
      <c r="E3728" s="81"/>
      <c r="F3728" s="223" t="n">
        <f aca="false">E3728*D3728</f>
        <v>0</v>
      </c>
    </row>
    <row r="3729" s="52" customFormat="true" ht="30" hidden="false" customHeight="false" outlineLevel="0" collapsed="false">
      <c r="A3729" s="981"/>
      <c r="B3729" s="168" t="s">
        <v>1494</v>
      </c>
      <c r="C3729" s="79"/>
      <c r="D3729" s="982"/>
      <c r="E3729" s="81"/>
      <c r="F3729" s="223" t="n">
        <f aca="false">E3729*D3729</f>
        <v>0</v>
      </c>
    </row>
    <row r="3730" s="52" customFormat="true" ht="15" hidden="false" customHeight="false" outlineLevel="0" collapsed="false">
      <c r="A3730" s="981"/>
      <c r="B3730" s="168" t="s">
        <v>1495</v>
      </c>
      <c r="C3730" s="79"/>
      <c r="D3730" s="982"/>
      <c r="E3730" s="81"/>
      <c r="F3730" s="223" t="n">
        <f aca="false">E3730*D3730</f>
        <v>0</v>
      </c>
    </row>
    <row r="3731" s="52" customFormat="true" ht="15" hidden="false" customHeight="false" outlineLevel="0" collapsed="false">
      <c r="A3731" s="981"/>
      <c r="B3731" s="168" t="s">
        <v>1496</v>
      </c>
      <c r="C3731" s="79"/>
      <c r="D3731" s="982"/>
      <c r="E3731" s="81"/>
      <c r="F3731" s="223" t="n">
        <f aca="false">E3731*D3731</f>
        <v>0</v>
      </c>
    </row>
    <row r="3732" s="52" customFormat="true" ht="15" hidden="false" customHeight="false" outlineLevel="0" collapsed="false">
      <c r="A3732" s="981"/>
      <c r="B3732" s="168" t="s">
        <v>1497</v>
      </c>
      <c r="C3732" s="79"/>
      <c r="D3732" s="982"/>
      <c r="E3732" s="81"/>
      <c r="F3732" s="223" t="n">
        <f aca="false">E3732*D3732</f>
        <v>0</v>
      </c>
    </row>
    <row r="3733" s="52" customFormat="true" ht="15" hidden="false" customHeight="false" outlineLevel="0" collapsed="false">
      <c r="A3733" s="981"/>
      <c r="B3733" s="168" t="s">
        <v>1498</v>
      </c>
      <c r="C3733" s="79"/>
      <c r="D3733" s="982"/>
      <c r="E3733" s="81"/>
      <c r="F3733" s="223" t="n">
        <f aca="false">E3733*D3733</f>
        <v>0</v>
      </c>
    </row>
    <row r="3734" s="52" customFormat="true" ht="15" hidden="false" customHeight="false" outlineLevel="0" collapsed="false">
      <c r="A3734" s="981"/>
      <c r="B3734" s="168" t="s">
        <v>1499</v>
      </c>
      <c r="C3734" s="79"/>
      <c r="D3734" s="982"/>
      <c r="E3734" s="81"/>
      <c r="F3734" s="223" t="n">
        <f aca="false">E3734*D3734</f>
        <v>0</v>
      </c>
    </row>
    <row r="3735" s="52" customFormat="true" ht="15" hidden="false" customHeight="false" outlineLevel="0" collapsed="false">
      <c r="A3735" s="981"/>
      <c r="B3735" s="168" t="s">
        <v>1500</v>
      </c>
      <c r="C3735" s="79"/>
      <c r="D3735" s="982"/>
      <c r="E3735" s="43"/>
      <c r="F3735" s="224" t="n">
        <f aca="false">E3735*D3735</f>
        <v>0</v>
      </c>
    </row>
    <row r="3736" s="52" customFormat="true" ht="30" hidden="false" customHeight="false" outlineLevel="0" collapsed="false">
      <c r="A3736" s="981"/>
      <c r="B3736" s="170" t="s">
        <v>1501</v>
      </c>
      <c r="C3736" s="28" t="s">
        <v>240</v>
      </c>
      <c r="D3736" s="127" t="n">
        <v>1</v>
      </c>
      <c r="E3736" s="30"/>
      <c r="F3736" s="166" t="n">
        <f aca="false">E3736*D3736</f>
        <v>0</v>
      </c>
    </row>
    <row r="3737" s="52" customFormat="true" ht="60" hidden="false" customHeight="false" outlineLevel="0" collapsed="false">
      <c r="A3737" s="27" t="s">
        <v>16</v>
      </c>
      <c r="B3737" s="448" t="s">
        <v>1502</v>
      </c>
      <c r="C3737" s="277" t="s">
        <v>240</v>
      </c>
      <c r="D3737" s="127" t="n">
        <v>1</v>
      </c>
      <c r="E3737" s="30"/>
      <c r="F3737" s="166" t="n">
        <f aca="false">E3737*D3737</f>
        <v>0</v>
      </c>
    </row>
    <row r="3738" s="52" customFormat="true" ht="30" hidden="false" customHeight="false" outlineLevel="0" collapsed="false">
      <c r="A3738" s="112" t="s">
        <v>20</v>
      </c>
      <c r="B3738" s="448" t="s">
        <v>1503</v>
      </c>
      <c r="C3738" s="28"/>
      <c r="D3738" s="811"/>
      <c r="E3738" s="30"/>
      <c r="F3738" s="166" t="n">
        <f aca="false">E3738*D3738</f>
        <v>0</v>
      </c>
    </row>
    <row r="3739" s="52" customFormat="true" ht="15" hidden="false" customHeight="false" outlineLevel="0" collapsed="false">
      <c r="A3739" s="983"/>
      <c r="B3739" s="448" t="s">
        <v>1504</v>
      </c>
      <c r="C3739" s="28" t="s">
        <v>12</v>
      </c>
      <c r="D3739" s="127" t="n">
        <v>1</v>
      </c>
      <c r="E3739" s="30"/>
      <c r="F3739" s="166" t="n">
        <f aca="false">E3739*D3739</f>
        <v>0</v>
      </c>
    </row>
    <row r="3740" s="52" customFormat="true" ht="30" hidden="false" customHeight="false" outlineLevel="0" collapsed="false">
      <c r="A3740" s="112" t="s">
        <v>30</v>
      </c>
      <c r="B3740" s="448" t="s">
        <v>1505</v>
      </c>
      <c r="C3740" s="28"/>
      <c r="D3740" s="811"/>
      <c r="E3740" s="30"/>
      <c r="F3740" s="166" t="n">
        <f aca="false">E3740*D3740</f>
        <v>0</v>
      </c>
    </row>
    <row r="3741" s="52" customFormat="true" ht="15" hidden="false" customHeight="false" outlineLevel="0" collapsed="false">
      <c r="A3741" s="981"/>
      <c r="B3741" s="448" t="s">
        <v>1506</v>
      </c>
      <c r="C3741" s="28" t="s">
        <v>12</v>
      </c>
      <c r="D3741" s="127" t="n">
        <v>9</v>
      </c>
      <c r="E3741" s="30"/>
      <c r="F3741" s="166" t="n">
        <f aca="false">E3741*D3741</f>
        <v>0</v>
      </c>
    </row>
    <row r="3742" s="52" customFormat="true" ht="15" hidden="false" customHeight="false" outlineLevel="0" collapsed="false">
      <c r="A3742" s="983"/>
      <c r="B3742" s="448" t="s">
        <v>1507</v>
      </c>
      <c r="C3742" s="28" t="s">
        <v>12</v>
      </c>
      <c r="D3742" s="127" t="n">
        <v>4</v>
      </c>
      <c r="E3742" s="30"/>
      <c r="F3742" s="166" t="n">
        <f aca="false">E3742*D3742</f>
        <v>0</v>
      </c>
    </row>
    <row r="3743" s="52" customFormat="true" ht="30" hidden="false" customHeight="false" outlineLevel="0" collapsed="false">
      <c r="A3743" s="112" t="s">
        <v>79</v>
      </c>
      <c r="B3743" s="448" t="s">
        <v>1508</v>
      </c>
      <c r="C3743" s="28"/>
      <c r="D3743" s="811"/>
      <c r="E3743" s="30"/>
      <c r="F3743" s="166" t="n">
        <f aca="false">E3743*D3743</f>
        <v>0</v>
      </c>
    </row>
    <row r="3744" s="52" customFormat="true" ht="15" hidden="false" customHeight="false" outlineLevel="0" collapsed="false">
      <c r="A3744" s="983"/>
      <c r="B3744" s="448" t="s">
        <v>1509</v>
      </c>
      <c r="C3744" s="28" t="s">
        <v>12</v>
      </c>
      <c r="D3744" s="127" t="n">
        <v>1</v>
      </c>
      <c r="E3744" s="30"/>
      <c r="F3744" s="166" t="n">
        <f aca="false">E3744*D3744</f>
        <v>0</v>
      </c>
    </row>
    <row r="3745" s="52" customFormat="true" ht="15" hidden="false" customHeight="false" outlineLevel="0" collapsed="false">
      <c r="A3745" s="112" t="s">
        <v>32</v>
      </c>
      <c r="B3745" s="448" t="s">
        <v>1510</v>
      </c>
      <c r="C3745" s="28"/>
      <c r="D3745" s="811"/>
      <c r="E3745" s="30"/>
      <c r="F3745" s="166" t="n">
        <f aca="false">E3745*D3745</f>
        <v>0</v>
      </c>
    </row>
    <row r="3746" s="52" customFormat="true" ht="15" hidden="false" customHeight="false" outlineLevel="0" collapsed="false">
      <c r="A3746" s="983"/>
      <c r="B3746" s="448" t="s">
        <v>1511</v>
      </c>
      <c r="C3746" s="28" t="s">
        <v>12</v>
      </c>
      <c r="D3746" s="127" t="n">
        <v>1</v>
      </c>
      <c r="E3746" s="30"/>
      <c r="F3746" s="166" t="n">
        <f aca="false">E3746*D3746</f>
        <v>0</v>
      </c>
    </row>
    <row r="3747" s="52" customFormat="true" ht="30" hidden="false" customHeight="false" outlineLevel="0" collapsed="false">
      <c r="A3747" s="112" t="s">
        <v>34</v>
      </c>
      <c r="B3747" s="448" t="s">
        <v>1512</v>
      </c>
      <c r="C3747" s="28"/>
      <c r="D3747" s="811"/>
      <c r="E3747" s="30"/>
      <c r="F3747" s="166" t="n">
        <f aca="false">E3747*D3747</f>
        <v>0</v>
      </c>
    </row>
    <row r="3748" s="52" customFormat="true" ht="15" hidden="false" customHeight="false" outlineLevel="0" collapsed="false">
      <c r="A3748" s="981"/>
      <c r="B3748" s="448" t="s">
        <v>935</v>
      </c>
      <c r="C3748" s="28" t="s">
        <v>12</v>
      </c>
      <c r="D3748" s="127" t="n">
        <v>2</v>
      </c>
      <c r="E3748" s="30"/>
      <c r="F3748" s="166" t="n">
        <f aca="false">E3748*D3748</f>
        <v>0</v>
      </c>
    </row>
    <row r="3749" s="52" customFormat="true" ht="15" hidden="false" customHeight="false" outlineLevel="0" collapsed="false">
      <c r="A3749" s="983"/>
      <c r="B3749" s="448" t="s">
        <v>1513</v>
      </c>
      <c r="C3749" s="28" t="s">
        <v>12</v>
      </c>
      <c r="D3749" s="127" t="n">
        <v>2</v>
      </c>
      <c r="E3749" s="30"/>
      <c r="F3749" s="166" t="n">
        <f aca="false">E3749*D3749</f>
        <v>0</v>
      </c>
    </row>
    <row r="3750" s="52" customFormat="true" ht="60" hidden="false" customHeight="false" outlineLevel="0" collapsed="false">
      <c r="A3750" s="27" t="s">
        <v>53</v>
      </c>
      <c r="B3750" s="447" t="s">
        <v>1514</v>
      </c>
      <c r="C3750" s="28" t="s">
        <v>12</v>
      </c>
      <c r="D3750" s="175" t="n">
        <v>1</v>
      </c>
      <c r="E3750" s="30"/>
      <c r="F3750" s="166" t="n">
        <f aca="false">E3750*D3750</f>
        <v>0</v>
      </c>
    </row>
    <row r="3751" s="52" customFormat="true" ht="195" hidden="false" customHeight="false" outlineLevel="0" collapsed="false">
      <c r="A3751" s="27" t="s">
        <v>493</v>
      </c>
      <c r="B3751" s="448" t="s">
        <v>1515</v>
      </c>
      <c r="C3751" s="28" t="s">
        <v>240</v>
      </c>
      <c r="D3751" s="127" t="n">
        <v>1</v>
      </c>
      <c r="E3751" s="30"/>
      <c r="F3751" s="166" t="n">
        <f aca="false">E3751*D3751</f>
        <v>0</v>
      </c>
    </row>
    <row r="3752" s="52" customFormat="true" ht="195" hidden="false" customHeight="false" outlineLevel="0" collapsed="false">
      <c r="A3752" s="27" t="s">
        <v>493</v>
      </c>
      <c r="B3752" s="448" t="s">
        <v>1516</v>
      </c>
      <c r="C3752" s="28" t="s">
        <v>240</v>
      </c>
      <c r="D3752" s="127" t="n">
        <v>1</v>
      </c>
      <c r="E3752" s="30"/>
      <c r="F3752" s="166" t="n">
        <f aca="false">E3752*D3752</f>
        <v>0</v>
      </c>
    </row>
    <row r="3753" s="52" customFormat="true" ht="180" hidden="false" customHeight="false" outlineLevel="0" collapsed="false">
      <c r="A3753" s="27" t="s">
        <v>493</v>
      </c>
      <c r="B3753" s="448" t="s">
        <v>1517</v>
      </c>
      <c r="C3753" s="28" t="s">
        <v>240</v>
      </c>
      <c r="D3753" s="127" t="n">
        <v>1</v>
      </c>
      <c r="E3753" s="30"/>
      <c r="F3753" s="166" t="n">
        <f aca="false">E3753*D3753</f>
        <v>0</v>
      </c>
    </row>
    <row r="3754" s="52" customFormat="true" ht="30" hidden="false" customHeight="false" outlineLevel="0" collapsed="false">
      <c r="A3754" s="112" t="s">
        <v>495</v>
      </c>
      <c r="B3754" s="448" t="s">
        <v>1518</v>
      </c>
      <c r="C3754" s="28"/>
      <c r="D3754" s="127"/>
      <c r="E3754" s="30"/>
      <c r="F3754" s="166" t="n">
        <f aca="false">E3754*D3754</f>
        <v>0</v>
      </c>
    </row>
    <row r="3755" s="52" customFormat="true" ht="15" hidden="false" customHeight="false" outlineLevel="0" collapsed="false">
      <c r="A3755" s="981"/>
      <c r="B3755" s="448" t="s">
        <v>1519</v>
      </c>
      <c r="C3755" s="28" t="s">
        <v>12</v>
      </c>
      <c r="D3755" s="127" t="n">
        <v>2</v>
      </c>
      <c r="E3755" s="30"/>
      <c r="F3755" s="166" t="n">
        <f aca="false">E3755*D3755</f>
        <v>0</v>
      </c>
    </row>
    <row r="3756" s="52" customFormat="true" ht="15" hidden="false" customHeight="false" outlineLevel="0" collapsed="false">
      <c r="A3756" s="981"/>
      <c r="B3756" s="448" t="s">
        <v>1520</v>
      </c>
      <c r="C3756" s="28" t="s">
        <v>12</v>
      </c>
      <c r="D3756" s="127" t="n">
        <v>1</v>
      </c>
      <c r="E3756" s="30"/>
      <c r="F3756" s="166" t="n">
        <f aca="false">E3756*D3756</f>
        <v>0</v>
      </c>
    </row>
    <row r="3757" s="52" customFormat="true" ht="15" hidden="false" customHeight="false" outlineLevel="0" collapsed="false">
      <c r="A3757" s="983"/>
      <c r="B3757" s="448" t="s">
        <v>1521</v>
      </c>
      <c r="C3757" s="28" t="s">
        <v>12</v>
      </c>
      <c r="D3757" s="127" t="n">
        <v>1</v>
      </c>
      <c r="E3757" s="30"/>
      <c r="F3757" s="166" t="n">
        <f aca="false">E3757*D3757</f>
        <v>0</v>
      </c>
    </row>
    <row r="3758" s="52" customFormat="true" ht="60" hidden="false" customHeight="false" outlineLevel="0" collapsed="false">
      <c r="A3758" s="112" t="s">
        <v>84</v>
      </c>
      <c r="B3758" s="181" t="s">
        <v>1522</v>
      </c>
      <c r="C3758" s="28" t="s">
        <v>12</v>
      </c>
      <c r="D3758" s="127" t="n">
        <v>1</v>
      </c>
      <c r="E3758" s="30"/>
      <c r="F3758" s="166" t="n">
        <f aca="false">E3758*D3758</f>
        <v>0</v>
      </c>
    </row>
    <row r="3759" s="52" customFormat="true" ht="60" hidden="false" customHeight="false" outlineLevel="0" collapsed="false">
      <c r="A3759" s="112" t="s">
        <v>86</v>
      </c>
      <c r="B3759" s="181" t="s">
        <v>1523</v>
      </c>
      <c r="C3759" s="41" t="s">
        <v>12</v>
      </c>
      <c r="D3759" s="175" t="n">
        <v>1</v>
      </c>
      <c r="E3759" s="30"/>
      <c r="F3759" s="166" t="n">
        <f aca="false">E3759*D3759</f>
        <v>0</v>
      </c>
    </row>
    <row r="3760" s="52" customFormat="true" ht="45" hidden="false" customHeight="false" outlineLevel="0" collapsed="false">
      <c r="A3760" s="112" t="s">
        <v>88</v>
      </c>
      <c r="B3760" s="181" t="s">
        <v>1524</v>
      </c>
      <c r="C3760" s="37"/>
      <c r="D3760" s="143"/>
      <c r="E3760" s="39"/>
      <c r="F3760" s="199" t="n">
        <f aca="false">E3760*D3760</f>
        <v>0</v>
      </c>
    </row>
    <row r="3761" s="52" customFormat="true" ht="32.45" hidden="false" customHeight="true" outlineLevel="0" collapsed="false">
      <c r="A3761" s="981"/>
      <c r="B3761" s="447" t="s">
        <v>1525</v>
      </c>
      <c r="C3761" s="41"/>
      <c r="D3761" s="175"/>
      <c r="E3761" s="43"/>
      <c r="F3761" s="224" t="n">
        <f aca="false">E3761*D3761</f>
        <v>0</v>
      </c>
    </row>
    <row r="3762" s="52" customFormat="true" ht="15" hidden="false" customHeight="false" outlineLevel="0" collapsed="false">
      <c r="A3762" s="981"/>
      <c r="B3762" s="448" t="s">
        <v>693</v>
      </c>
      <c r="C3762" s="41" t="s">
        <v>12</v>
      </c>
      <c r="D3762" s="127" t="n">
        <v>2</v>
      </c>
      <c r="E3762" s="30"/>
      <c r="F3762" s="166" t="n">
        <f aca="false">E3762*D3762</f>
        <v>0</v>
      </c>
    </row>
    <row r="3763" s="52" customFormat="true" ht="15" hidden="false" customHeight="false" outlineLevel="0" collapsed="false">
      <c r="A3763" s="983"/>
      <c r="B3763" s="448" t="s">
        <v>334</v>
      </c>
      <c r="C3763" s="41" t="s">
        <v>12</v>
      </c>
      <c r="D3763" s="127" t="n">
        <v>1</v>
      </c>
      <c r="E3763" s="30"/>
      <c r="F3763" s="166" t="n">
        <f aca="false">E3763*D3763</f>
        <v>0</v>
      </c>
    </row>
    <row r="3764" customFormat="false" ht="30" hidden="false" customHeight="false" outlineLevel="0" collapsed="false">
      <c r="A3764" s="984" t="s">
        <v>518</v>
      </c>
      <c r="B3764" s="469" t="s">
        <v>618</v>
      </c>
      <c r="C3764" s="37"/>
      <c r="D3764" s="355"/>
      <c r="E3764" s="30"/>
      <c r="F3764" s="166" t="n">
        <f aca="false">E3764*D3764</f>
        <v>0</v>
      </c>
    </row>
    <row r="3765" customFormat="false" ht="15" hidden="false" customHeight="false" outlineLevel="0" collapsed="false">
      <c r="A3765" s="985"/>
      <c r="B3765" s="986" t="s">
        <v>935</v>
      </c>
      <c r="C3765" s="28" t="s">
        <v>338</v>
      </c>
      <c r="D3765" s="226" t="n">
        <v>4</v>
      </c>
      <c r="E3765" s="30"/>
      <c r="F3765" s="166" t="n">
        <f aca="false">E3765*D3765</f>
        <v>0</v>
      </c>
    </row>
    <row r="3766" customFormat="false" ht="15" hidden="false" customHeight="false" outlineLevel="0" collapsed="false">
      <c r="A3766" s="985"/>
      <c r="B3766" s="986" t="s">
        <v>1513</v>
      </c>
      <c r="C3766" s="28" t="s">
        <v>338</v>
      </c>
      <c r="D3766" s="226" t="n">
        <v>5</v>
      </c>
      <c r="E3766" s="30"/>
      <c r="F3766" s="166" t="n">
        <f aca="false">E3766*D3766</f>
        <v>0</v>
      </c>
    </row>
    <row r="3767" customFormat="false" ht="15" hidden="false" customHeight="false" outlineLevel="0" collapsed="false">
      <c r="A3767" s="985"/>
      <c r="B3767" s="986" t="s">
        <v>693</v>
      </c>
      <c r="C3767" s="28" t="s">
        <v>338</v>
      </c>
      <c r="D3767" s="226" t="n">
        <v>25</v>
      </c>
      <c r="E3767" s="30"/>
      <c r="F3767" s="166" t="n">
        <f aca="false">E3767*D3767</f>
        <v>0</v>
      </c>
    </row>
    <row r="3768" customFormat="false" ht="15" hidden="false" customHeight="false" outlineLevel="0" collapsed="false">
      <c r="A3768" s="987"/>
      <c r="B3768" s="986" t="s">
        <v>334</v>
      </c>
      <c r="C3768" s="28" t="s">
        <v>338</v>
      </c>
      <c r="D3768" s="226" t="n">
        <v>30</v>
      </c>
      <c r="E3768" s="30"/>
      <c r="F3768" s="166" t="n">
        <f aca="false">E3768*D3768</f>
        <v>0</v>
      </c>
    </row>
    <row r="3769" customFormat="false" ht="45" hidden="false" customHeight="false" outlineLevel="0" collapsed="false">
      <c r="A3769" s="988" t="s">
        <v>304</v>
      </c>
      <c r="B3769" s="440" t="s">
        <v>343</v>
      </c>
      <c r="C3769" s="28"/>
      <c r="D3769" s="248" t="n">
        <v>0.5</v>
      </c>
      <c r="E3769" s="30"/>
      <c r="F3769" s="166" t="n">
        <f aca="false">E3769*D3769</f>
        <v>0</v>
      </c>
    </row>
    <row r="3770" customFormat="false" ht="30" hidden="false" customHeight="false" outlineLevel="0" collapsed="false">
      <c r="A3770" s="988" t="s">
        <v>314</v>
      </c>
      <c r="B3770" s="440" t="s">
        <v>344</v>
      </c>
      <c r="C3770" s="28" t="s">
        <v>313</v>
      </c>
      <c r="D3770" s="28" t="n">
        <v>8</v>
      </c>
      <c r="E3770" s="30"/>
      <c r="F3770" s="166" t="n">
        <f aca="false">E3770*D3770</f>
        <v>0</v>
      </c>
    </row>
    <row r="3771" s="52" customFormat="true" ht="30" hidden="false" customHeight="false" outlineLevel="0" collapsed="false">
      <c r="A3771" s="27" t="s">
        <v>317</v>
      </c>
      <c r="B3771" s="447" t="s">
        <v>1526</v>
      </c>
      <c r="C3771" s="28" t="s">
        <v>313</v>
      </c>
      <c r="D3771" s="175" t="n">
        <v>8</v>
      </c>
      <c r="E3771" s="30"/>
      <c r="F3771" s="166" t="n">
        <f aca="false">E3771*D3771</f>
        <v>0</v>
      </c>
    </row>
    <row r="3772" s="52" customFormat="true" ht="60" hidden="false" customHeight="false" outlineLevel="0" collapsed="false">
      <c r="A3772" s="112" t="s">
        <v>320</v>
      </c>
      <c r="B3772" s="181" t="s">
        <v>1527</v>
      </c>
      <c r="C3772" s="37"/>
      <c r="D3772" s="143"/>
      <c r="E3772" s="39"/>
      <c r="F3772" s="199" t="n">
        <f aca="false">E3772*D3772</f>
        <v>0</v>
      </c>
    </row>
    <row r="3773" s="52" customFormat="true" ht="15" hidden="false" customHeight="false" outlineLevel="0" collapsed="false">
      <c r="A3773" s="981"/>
      <c r="B3773" s="447" t="s">
        <v>1528</v>
      </c>
      <c r="C3773" s="41"/>
      <c r="D3773" s="175"/>
      <c r="E3773" s="43"/>
      <c r="F3773" s="224" t="n">
        <f aca="false">E3773*D3773</f>
        <v>0</v>
      </c>
    </row>
    <row r="3774" s="52" customFormat="true" ht="15" hidden="false" customHeight="false" outlineLevel="0" collapsed="false">
      <c r="A3774" s="981"/>
      <c r="B3774" s="448" t="s">
        <v>342</v>
      </c>
      <c r="C3774" s="28" t="s">
        <v>338</v>
      </c>
      <c r="D3774" s="127" t="n">
        <v>22</v>
      </c>
      <c r="E3774" s="30"/>
      <c r="F3774" s="166" t="n">
        <f aca="false">E3774*D3774</f>
        <v>0</v>
      </c>
    </row>
    <row r="3775" s="52" customFormat="true" ht="15" hidden="false" customHeight="false" outlineLevel="0" collapsed="false">
      <c r="A3775" s="983"/>
      <c r="B3775" s="448" t="s">
        <v>874</v>
      </c>
      <c r="C3775" s="28" t="s">
        <v>338</v>
      </c>
      <c r="D3775" s="127" t="n">
        <v>60</v>
      </c>
      <c r="E3775" s="30"/>
      <c r="F3775" s="166" t="n">
        <f aca="false">E3775*D3775</f>
        <v>0</v>
      </c>
    </row>
    <row r="3776" s="52" customFormat="true" ht="30" hidden="false" customHeight="false" outlineLevel="0" collapsed="false">
      <c r="A3776" s="112" t="s">
        <v>324</v>
      </c>
      <c r="B3776" s="448" t="s">
        <v>1529</v>
      </c>
      <c r="C3776" s="28"/>
      <c r="D3776" s="127"/>
      <c r="E3776" s="30"/>
      <c r="F3776" s="166" t="n">
        <f aca="false">E3776*D3776</f>
        <v>0</v>
      </c>
    </row>
    <row r="3777" s="52" customFormat="true" ht="15" hidden="false" customHeight="false" outlineLevel="0" collapsed="false">
      <c r="A3777" s="981"/>
      <c r="B3777" s="448" t="s">
        <v>1530</v>
      </c>
      <c r="C3777" s="28" t="s">
        <v>12</v>
      </c>
      <c r="D3777" s="127" t="n">
        <v>1</v>
      </c>
      <c r="E3777" s="30"/>
      <c r="F3777" s="166" t="n">
        <f aca="false">E3777*D3777</f>
        <v>0</v>
      </c>
    </row>
    <row r="3778" s="52" customFormat="true" ht="15" hidden="false" customHeight="false" outlineLevel="0" collapsed="false">
      <c r="A3778" s="983"/>
      <c r="B3778" s="448" t="s">
        <v>1531</v>
      </c>
      <c r="C3778" s="28" t="s">
        <v>12</v>
      </c>
      <c r="D3778" s="127" t="n">
        <v>1</v>
      </c>
      <c r="E3778" s="30"/>
      <c r="F3778" s="166" t="n">
        <f aca="false">E3778*D3778</f>
        <v>0</v>
      </c>
    </row>
    <row r="3779" s="52" customFormat="true" ht="30" hidden="false" customHeight="false" outlineLevel="0" collapsed="false">
      <c r="A3779" s="112" t="s">
        <v>329</v>
      </c>
      <c r="B3779" s="447" t="s">
        <v>1532</v>
      </c>
      <c r="C3779" s="41"/>
      <c r="D3779" s="175"/>
      <c r="E3779" s="30"/>
      <c r="F3779" s="166" t="n">
        <f aca="false">E3779*D3779</f>
        <v>0</v>
      </c>
    </row>
    <row r="3780" s="52" customFormat="true" ht="15" hidden="false" customHeight="false" outlineLevel="0" collapsed="false">
      <c r="A3780" s="981"/>
      <c r="B3780" s="448" t="s">
        <v>1533</v>
      </c>
      <c r="C3780" s="28" t="s">
        <v>12</v>
      </c>
      <c r="D3780" s="127" t="n">
        <v>2</v>
      </c>
      <c r="E3780" s="30"/>
      <c r="F3780" s="166" t="n">
        <f aca="false">E3780*D3780</f>
        <v>0</v>
      </c>
    </row>
    <row r="3781" s="52" customFormat="true" ht="15" hidden="false" customHeight="false" outlineLevel="0" collapsed="false">
      <c r="A3781" s="981"/>
      <c r="B3781" s="448" t="s">
        <v>1534</v>
      </c>
      <c r="C3781" s="28" t="s">
        <v>12</v>
      </c>
      <c r="D3781" s="127" t="n">
        <v>1</v>
      </c>
      <c r="E3781" s="30"/>
      <c r="F3781" s="166" t="n">
        <f aca="false">E3781*D3781</f>
        <v>0</v>
      </c>
    </row>
    <row r="3782" s="52" customFormat="true" ht="15" hidden="false" customHeight="false" outlineLevel="0" collapsed="false">
      <c r="A3782" s="981"/>
      <c r="B3782" s="448" t="s">
        <v>1535</v>
      </c>
      <c r="C3782" s="28" t="s">
        <v>12</v>
      </c>
      <c r="D3782" s="127" t="n">
        <v>1</v>
      </c>
      <c r="E3782" s="30"/>
      <c r="F3782" s="166" t="n">
        <f aca="false">E3782*D3782</f>
        <v>0</v>
      </c>
    </row>
    <row r="3783" s="52" customFormat="true" ht="15" hidden="false" customHeight="false" outlineLevel="0" collapsed="false">
      <c r="A3783" s="981"/>
      <c r="B3783" s="448" t="s">
        <v>1536</v>
      </c>
      <c r="C3783" s="28" t="s">
        <v>12</v>
      </c>
      <c r="D3783" s="127" t="n">
        <v>2</v>
      </c>
      <c r="E3783" s="30"/>
      <c r="F3783" s="166" t="n">
        <f aca="false">E3783*D3783</f>
        <v>0</v>
      </c>
    </row>
    <row r="3784" s="52" customFormat="true" ht="15" hidden="false" customHeight="false" outlineLevel="0" collapsed="false">
      <c r="A3784" s="981"/>
      <c r="B3784" s="448" t="s">
        <v>1537</v>
      </c>
      <c r="C3784" s="28" t="s">
        <v>12</v>
      </c>
      <c r="D3784" s="127" t="n">
        <v>2</v>
      </c>
      <c r="E3784" s="30"/>
      <c r="F3784" s="166" t="n">
        <f aca="false">E3784*D3784</f>
        <v>0</v>
      </c>
    </row>
    <row r="3785" s="52" customFormat="true" ht="15" hidden="false" customHeight="false" outlineLevel="0" collapsed="false">
      <c r="A3785" s="981"/>
      <c r="B3785" s="448" t="s">
        <v>1538</v>
      </c>
      <c r="C3785" s="28" t="s">
        <v>12</v>
      </c>
      <c r="D3785" s="127" t="n">
        <v>5</v>
      </c>
      <c r="E3785" s="30"/>
      <c r="F3785" s="166" t="n">
        <f aca="false">E3785*D3785</f>
        <v>0</v>
      </c>
    </row>
    <row r="3786" s="52" customFormat="true" ht="15" hidden="false" customHeight="false" outlineLevel="0" collapsed="false">
      <c r="A3786" s="981"/>
      <c r="B3786" s="448" t="s">
        <v>1539</v>
      </c>
      <c r="C3786" s="28" t="s">
        <v>12</v>
      </c>
      <c r="D3786" s="127" t="n">
        <v>1</v>
      </c>
      <c r="E3786" s="30"/>
      <c r="F3786" s="166" t="n">
        <f aca="false">E3786*D3786</f>
        <v>0</v>
      </c>
    </row>
    <row r="3787" s="52" customFormat="true" ht="15" hidden="false" customHeight="false" outlineLevel="0" collapsed="false">
      <c r="A3787" s="983"/>
      <c r="B3787" s="448" t="s">
        <v>1540</v>
      </c>
      <c r="C3787" s="28" t="s">
        <v>12</v>
      </c>
      <c r="D3787" s="127" t="n">
        <v>1</v>
      </c>
      <c r="E3787" s="30"/>
      <c r="F3787" s="166" t="n">
        <f aca="false">E3787*D3787</f>
        <v>0</v>
      </c>
    </row>
    <row r="3788" s="52" customFormat="true" ht="30" hidden="false" customHeight="false" outlineLevel="0" collapsed="false">
      <c r="A3788" s="112" t="s">
        <v>232</v>
      </c>
      <c r="B3788" s="448" t="s">
        <v>1541</v>
      </c>
      <c r="C3788" s="28"/>
      <c r="D3788" s="127" t="n">
        <v>0.35</v>
      </c>
      <c r="E3788" s="30"/>
      <c r="F3788" s="166" t="n">
        <f aca="false">E3788*D3788</f>
        <v>0</v>
      </c>
    </row>
    <row r="3789" s="52" customFormat="true" ht="15" hidden="false" customHeight="false" outlineLevel="0" collapsed="false">
      <c r="A3789" s="112" t="s">
        <v>241</v>
      </c>
      <c r="B3789" s="448" t="s">
        <v>1542</v>
      </c>
      <c r="C3789" s="28"/>
      <c r="D3789" s="127"/>
      <c r="E3789" s="30"/>
      <c r="F3789" s="166" t="n">
        <f aca="false">E3789*D3789</f>
        <v>0</v>
      </c>
    </row>
    <row r="3790" s="52" customFormat="true" ht="15" hidden="false" customHeight="false" outlineLevel="0" collapsed="false">
      <c r="A3790" s="981"/>
      <c r="B3790" s="448" t="s">
        <v>1543</v>
      </c>
      <c r="C3790" s="28" t="s">
        <v>12</v>
      </c>
      <c r="D3790" s="127" t="n">
        <v>1</v>
      </c>
      <c r="E3790" s="30"/>
      <c r="F3790" s="166" t="n">
        <f aca="false">E3790*D3790</f>
        <v>0</v>
      </c>
    </row>
    <row r="3791" s="52" customFormat="true" ht="15" hidden="false" customHeight="false" outlineLevel="0" collapsed="false">
      <c r="A3791" s="983"/>
      <c r="B3791" s="448" t="s">
        <v>1544</v>
      </c>
      <c r="C3791" s="28" t="s">
        <v>12</v>
      </c>
      <c r="D3791" s="127" t="n">
        <v>6</v>
      </c>
      <c r="E3791" s="30"/>
      <c r="F3791" s="166" t="n">
        <f aca="false">E3791*D3791</f>
        <v>0</v>
      </c>
    </row>
    <row r="3792" s="52" customFormat="true" ht="70.2" hidden="false" customHeight="true" outlineLevel="0" collapsed="false">
      <c r="A3792" s="112" t="s">
        <v>336</v>
      </c>
      <c r="B3792" s="448" t="s">
        <v>1545</v>
      </c>
      <c r="C3792" s="28"/>
      <c r="D3792" s="127"/>
      <c r="E3792" s="30"/>
      <c r="F3792" s="166" t="n">
        <f aca="false">E3792*D3792</f>
        <v>0</v>
      </c>
    </row>
    <row r="3793" s="52" customFormat="true" ht="15" hidden="false" customHeight="false" outlineLevel="0" collapsed="false">
      <c r="A3793" s="78"/>
      <c r="B3793" s="448" t="s">
        <v>1546</v>
      </c>
      <c r="C3793" s="28" t="s">
        <v>12</v>
      </c>
      <c r="D3793" s="127" t="n">
        <v>2</v>
      </c>
      <c r="E3793" s="30"/>
      <c r="F3793" s="166" t="n">
        <f aca="false">E3793*D3793</f>
        <v>0</v>
      </c>
    </row>
    <row r="3794" s="52" customFormat="true" ht="15" hidden="false" customHeight="false" outlineLevel="0" collapsed="false">
      <c r="A3794" s="124"/>
      <c r="B3794" s="448" t="s">
        <v>802</v>
      </c>
      <c r="C3794" s="28" t="s">
        <v>12</v>
      </c>
      <c r="D3794" s="127" t="n">
        <v>1</v>
      </c>
      <c r="E3794" s="30"/>
      <c r="F3794" s="166" t="n">
        <f aca="false">E3794*D3794</f>
        <v>0</v>
      </c>
    </row>
    <row r="3795" s="52" customFormat="true" ht="30" hidden="false" customHeight="false" outlineLevel="0" collapsed="false">
      <c r="A3795" s="112" t="s">
        <v>244</v>
      </c>
      <c r="B3795" s="181" t="s">
        <v>1547</v>
      </c>
      <c r="C3795" s="37"/>
      <c r="D3795" s="143"/>
      <c r="E3795" s="39"/>
      <c r="F3795" s="199" t="n">
        <f aca="false">E3795*D3795</f>
        <v>0</v>
      </c>
    </row>
    <row r="3796" s="52" customFormat="true" ht="25.5" hidden="false" customHeight="false" outlineLevel="0" collapsed="false">
      <c r="A3796" s="78"/>
      <c r="B3796" s="194" t="s">
        <v>1548</v>
      </c>
      <c r="C3796" s="989"/>
      <c r="D3796" s="616"/>
      <c r="E3796" s="81"/>
      <c r="F3796" s="223" t="n">
        <f aca="false">E3796*D3796</f>
        <v>0</v>
      </c>
    </row>
    <row r="3797" s="52" customFormat="true" ht="15" hidden="false" customHeight="false" outlineLevel="0" collapsed="false">
      <c r="A3797" s="78"/>
      <c r="B3797" s="194" t="s">
        <v>1549</v>
      </c>
      <c r="C3797" s="989"/>
      <c r="D3797" s="616"/>
      <c r="E3797" s="81"/>
      <c r="F3797" s="223" t="n">
        <f aca="false">E3797*D3797</f>
        <v>0</v>
      </c>
    </row>
    <row r="3798" s="52" customFormat="true" ht="15" hidden="false" customHeight="false" outlineLevel="0" collapsed="false">
      <c r="A3798" s="78"/>
      <c r="B3798" s="194" t="s">
        <v>1550</v>
      </c>
      <c r="C3798" s="989"/>
      <c r="D3798" s="616"/>
      <c r="E3798" s="81"/>
      <c r="F3798" s="223" t="n">
        <f aca="false">E3798*D3798</f>
        <v>0</v>
      </c>
    </row>
    <row r="3799" s="52" customFormat="true" ht="15" hidden="false" customHeight="false" outlineLevel="0" collapsed="false">
      <c r="A3799" s="78"/>
      <c r="B3799" s="194" t="s">
        <v>1551</v>
      </c>
      <c r="C3799" s="989"/>
      <c r="D3799" s="616"/>
      <c r="E3799" s="81"/>
      <c r="F3799" s="223" t="n">
        <f aca="false">E3799*D3799</f>
        <v>0</v>
      </c>
    </row>
    <row r="3800" s="52" customFormat="true" ht="15" hidden="false" customHeight="false" outlineLevel="0" collapsed="false">
      <c r="A3800" s="78"/>
      <c r="B3800" s="196" t="s">
        <v>1552</v>
      </c>
      <c r="C3800" s="990"/>
      <c r="D3800" s="301"/>
      <c r="E3800" s="43"/>
      <c r="F3800" s="224" t="n">
        <f aca="false">E3800*D3800</f>
        <v>0</v>
      </c>
    </row>
    <row r="3801" s="52" customFormat="true" ht="15" hidden="false" customHeight="false" outlineLevel="0" collapsed="false">
      <c r="A3801" s="124"/>
      <c r="B3801" s="448"/>
      <c r="C3801" s="28" t="s">
        <v>240</v>
      </c>
      <c r="D3801" s="127" t="n">
        <v>1</v>
      </c>
      <c r="E3801" s="30"/>
      <c r="F3801" s="166" t="n">
        <f aca="false">E3801*D3801</f>
        <v>0</v>
      </c>
    </row>
    <row r="3802" s="52" customFormat="true" ht="45" hidden="false" customHeight="false" outlineLevel="0" collapsed="false">
      <c r="A3802" s="78" t="s">
        <v>246</v>
      </c>
      <c r="B3802" s="448" t="s">
        <v>1553</v>
      </c>
      <c r="C3802" s="28" t="s">
        <v>240</v>
      </c>
      <c r="D3802" s="127" t="n">
        <v>1</v>
      </c>
      <c r="E3802" s="30"/>
      <c r="F3802" s="166" t="n">
        <f aca="false">E3802*D3802</f>
        <v>0</v>
      </c>
    </row>
    <row r="3803" s="52" customFormat="true" ht="15" hidden="false" customHeight="false" outlineLevel="0" collapsed="false">
      <c r="A3803" s="27" t="s">
        <v>248</v>
      </c>
      <c r="B3803" s="448" t="s">
        <v>1554</v>
      </c>
      <c r="C3803" s="28" t="s">
        <v>293</v>
      </c>
      <c r="D3803" s="127" t="n">
        <v>10</v>
      </c>
      <c r="E3803" s="30"/>
      <c r="F3803" s="166" t="n">
        <f aca="false">E3803*D3803</f>
        <v>0</v>
      </c>
    </row>
    <row r="3804" s="52" customFormat="true" ht="60" hidden="false" customHeight="false" outlineLevel="0" collapsed="false">
      <c r="A3804" s="27" t="s">
        <v>250</v>
      </c>
      <c r="B3804" s="448" t="s">
        <v>1555</v>
      </c>
      <c r="C3804" s="28" t="s">
        <v>240</v>
      </c>
      <c r="D3804" s="127" t="n">
        <v>2</v>
      </c>
      <c r="E3804" s="30"/>
      <c r="F3804" s="166" t="n">
        <f aca="false">E3804*D3804</f>
        <v>0</v>
      </c>
    </row>
    <row r="3805" s="52" customFormat="true" ht="105" hidden="false" customHeight="false" outlineLevel="0" collapsed="false">
      <c r="A3805" s="78" t="s">
        <v>255</v>
      </c>
      <c r="B3805" s="448" t="s">
        <v>1556</v>
      </c>
      <c r="C3805" s="28"/>
      <c r="D3805" s="127"/>
      <c r="E3805" s="30"/>
      <c r="F3805" s="166" t="n">
        <f aca="false">E3805*D3805</f>
        <v>0</v>
      </c>
    </row>
    <row r="3806" s="52" customFormat="true" ht="15" hidden="false" customHeight="false" outlineLevel="0" collapsed="false">
      <c r="A3806" s="78"/>
      <c r="B3806" s="448" t="s">
        <v>1557</v>
      </c>
      <c r="C3806" s="28" t="s">
        <v>12</v>
      </c>
      <c r="D3806" s="127" t="n">
        <v>1</v>
      </c>
      <c r="E3806" s="30"/>
      <c r="F3806" s="166" t="n">
        <f aca="false">E3806*D3806</f>
        <v>0</v>
      </c>
    </row>
    <row r="3807" s="52" customFormat="true" ht="15" hidden="false" customHeight="false" outlineLevel="0" collapsed="false">
      <c r="A3807" s="983"/>
      <c r="B3807" s="448" t="s">
        <v>1558</v>
      </c>
      <c r="C3807" s="28" t="s">
        <v>12</v>
      </c>
      <c r="D3807" s="127" t="n">
        <v>1</v>
      </c>
      <c r="E3807" s="30"/>
      <c r="F3807" s="166" t="n">
        <f aca="false">E3807*D3807</f>
        <v>0</v>
      </c>
    </row>
    <row r="3808" s="52" customFormat="true" ht="30" hidden="false" customHeight="false" outlineLevel="0" collapsed="false">
      <c r="A3808" s="78" t="s">
        <v>350</v>
      </c>
      <c r="B3808" s="448" t="s">
        <v>251</v>
      </c>
      <c r="C3808" s="28"/>
      <c r="D3808" s="127"/>
      <c r="E3808" s="30"/>
      <c r="F3808" s="166" t="n">
        <f aca="false">E3808*D3808</f>
        <v>0</v>
      </c>
    </row>
    <row r="3809" s="52" customFormat="true" ht="15" hidden="false" customHeight="false" outlineLevel="0" collapsed="false">
      <c r="A3809" s="981"/>
      <c r="B3809" s="991" t="s">
        <v>1559</v>
      </c>
      <c r="C3809" s="992"/>
      <c r="D3809" s="993"/>
      <c r="E3809" s="30"/>
      <c r="F3809" s="166" t="n">
        <f aca="false">E3809*D3809</f>
        <v>0</v>
      </c>
    </row>
    <row r="3810" s="52" customFormat="true" ht="15" hidden="false" customHeight="false" outlineLevel="0" collapsed="false">
      <c r="A3810" s="981"/>
      <c r="B3810" s="991" t="s">
        <v>1560</v>
      </c>
      <c r="C3810" s="992"/>
      <c r="D3810" s="993"/>
      <c r="E3810" s="30"/>
      <c r="F3810" s="166" t="n">
        <f aca="false">E3810*D3810</f>
        <v>0</v>
      </c>
    </row>
    <row r="3811" s="52" customFormat="true" ht="15" hidden="false" customHeight="false" outlineLevel="0" collapsed="false">
      <c r="A3811" s="983"/>
      <c r="B3811" s="448"/>
      <c r="C3811" s="28" t="s">
        <v>240</v>
      </c>
      <c r="D3811" s="127" t="n">
        <v>1</v>
      </c>
      <c r="E3811" s="30"/>
      <c r="F3811" s="166" t="n">
        <f aca="false">E3811*D3811</f>
        <v>0</v>
      </c>
    </row>
    <row r="3812" s="52" customFormat="true" ht="135" hidden="false" customHeight="false" outlineLevel="0" collapsed="false">
      <c r="A3812" s="27" t="s">
        <v>352</v>
      </c>
      <c r="B3812" s="448" t="s">
        <v>1561</v>
      </c>
      <c r="C3812" s="28" t="s">
        <v>240</v>
      </c>
      <c r="D3812" s="127" t="n">
        <v>1</v>
      </c>
      <c r="E3812" s="30"/>
      <c r="F3812" s="166" t="n">
        <f aca="false">E3812*D3812</f>
        <v>0</v>
      </c>
    </row>
    <row r="3813" s="52" customFormat="true" ht="75" hidden="false" customHeight="false" outlineLevel="0" collapsed="false">
      <c r="A3813" s="27" t="s">
        <v>354</v>
      </c>
      <c r="B3813" s="448" t="s">
        <v>1562</v>
      </c>
      <c r="C3813" s="28" t="s">
        <v>240</v>
      </c>
      <c r="D3813" s="127" t="n">
        <v>1</v>
      </c>
      <c r="E3813" s="30"/>
      <c r="F3813" s="166" t="n">
        <f aca="false">E3813*D3813</f>
        <v>0</v>
      </c>
    </row>
    <row r="3814" s="52" customFormat="true" ht="60" hidden="false" customHeight="false" outlineLevel="0" collapsed="false">
      <c r="A3814" s="27" t="s">
        <v>661</v>
      </c>
      <c r="B3814" s="448" t="s">
        <v>1563</v>
      </c>
      <c r="C3814" s="28" t="s">
        <v>240</v>
      </c>
      <c r="D3814" s="127" t="n">
        <v>1</v>
      </c>
      <c r="E3814" s="30"/>
      <c r="F3814" s="166" t="n">
        <f aca="false">E3814*D3814</f>
        <v>0</v>
      </c>
    </row>
    <row r="3815" s="531" customFormat="true" ht="30.75" hidden="false" customHeight="false" outlineLevel="0" collapsed="false">
      <c r="A3815" s="528" t="s">
        <v>360</v>
      </c>
      <c r="B3815" s="600" t="s">
        <v>749</v>
      </c>
      <c r="C3815" s="239" t="s">
        <v>117</v>
      </c>
      <c r="D3815" s="562" t="n">
        <v>1</v>
      </c>
      <c r="E3815" s="39"/>
      <c r="F3815" s="199" t="n">
        <f aca="false">E3815*D3815</f>
        <v>0</v>
      </c>
    </row>
    <row r="3816" s="206" customFormat="true" ht="15.75" hidden="false" customHeight="false" outlineLevel="0" collapsed="false">
      <c r="A3816" s="200"/>
      <c r="B3816" s="498" t="s">
        <v>37</v>
      </c>
      <c r="C3816" s="499"/>
      <c r="D3816" s="500"/>
      <c r="E3816" s="501"/>
      <c r="F3816" s="205" t="n">
        <f aca="false">SUM(F3719:F3815)</f>
        <v>0</v>
      </c>
    </row>
    <row r="3817" s="52" customFormat="true" ht="15.75" hidden="false" customHeight="false" outlineLevel="0" collapsed="false">
      <c r="A3817" s="375"/>
      <c r="B3817" s="168"/>
      <c r="C3817" s="51"/>
      <c r="D3817" s="376"/>
      <c r="E3817" s="107"/>
      <c r="F3817" s="108"/>
    </row>
    <row r="3818" customFormat="false" ht="31.5" hidden="false" customHeight="false" outlineLevel="0" collapsed="false">
      <c r="A3818" s="859" t="s">
        <v>2</v>
      </c>
      <c r="B3818" s="380" t="s">
        <v>3</v>
      </c>
      <c r="C3818" s="381" t="s">
        <v>4</v>
      </c>
      <c r="D3818" s="797" t="s">
        <v>5</v>
      </c>
      <c r="E3818" s="798" t="s">
        <v>6</v>
      </c>
      <c r="F3818" s="851" t="s">
        <v>7</v>
      </c>
    </row>
    <row r="3819" customFormat="false" ht="15.75" hidden="false" customHeight="false" outlineLevel="0" collapsed="false">
      <c r="A3819" s="860" t="s">
        <v>1564</v>
      </c>
      <c r="B3819" s="860"/>
      <c r="C3819" s="860"/>
      <c r="D3819" s="860"/>
      <c r="E3819" s="860"/>
      <c r="F3819" s="147"/>
    </row>
    <row r="3820" s="511" customFormat="true" ht="30" hidden="false" customHeight="false" outlineLevel="0" collapsed="false">
      <c r="A3820" s="507" t="s">
        <v>9</v>
      </c>
      <c r="B3820" s="643" t="s">
        <v>1565</v>
      </c>
      <c r="C3820" s="635" t="s">
        <v>117</v>
      </c>
      <c r="D3820" s="636" t="n">
        <v>1</v>
      </c>
      <c r="E3820" s="30"/>
      <c r="F3820" s="166" t="n">
        <f aca="false">E3820*D3820</f>
        <v>0</v>
      </c>
    </row>
    <row r="3821" s="511" customFormat="true" ht="45" hidden="false" customHeight="false" outlineLevel="0" collapsed="false">
      <c r="A3821" s="541" t="s">
        <v>16</v>
      </c>
      <c r="B3821" s="994" t="s">
        <v>1566</v>
      </c>
      <c r="C3821" s="28" t="s">
        <v>313</v>
      </c>
      <c r="D3821" s="304" t="n">
        <v>15</v>
      </c>
      <c r="E3821" s="30"/>
      <c r="F3821" s="166" t="n">
        <f aca="false">E3821*D3821</f>
        <v>0</v>
      </c>
    </row>
    <row r="3822" s="511" customFormat="true" ht="90" hidden="false" customHeight="false" outlineLevel="0" collapsed="false">
      <c r="A3822" s="541" t="s">
        <v>20</v>
      </c>
      <c r="B3822" s="994" t="s">
        <v>1567</v>
      </c>
      <c r="C3822" s="28" t="s">
        <v>1189</v>
      </c>
      <c r="D3822" s="304" t="n">
        <v>96</v>
      </c>
      <c r="E3822" s="30"/>
      <c r="F3822" s="166" t="n">
        <f aca="false">E3822*D3822</f>
        <v>0</v>
      </c>
    </row>
    <row r="3823" s="511" customFormat="true" ht="45" hidden="false" customHeight="false" outlineLevel="0" collapsed="false">
      <c r="A3823" s="512" t="s">
        <v>30</v>
      </c>
      <c r="B3823" s="644" t="s">
        <v>1568</v>
      </c>
      <c r="C3823" s="28" t="s">
        <v>1189</v>
      </c>
      <c r="D3823" s="995" t="n">
        <v>34.5</v>
      </c>
      <c r="E3823" s="30"/>
      <c r="F3823" s="166" t="n">
        <f aca="false">E3823*D3823</f>
        <v>0</v>
      </c>
    </row>
    <row r="3824" s="511" customFormat="true" ht="75" hidden="false" customHeight="false" outlineLevel="0" collapsed="false">
      <c r="A3824" s="507" t="s">
        <v>79</v>
      </c>
      <c r="B3824" s="600" t="s">
        <v>1569</v>
      </c>
      <c r="C3824" s="28" t="s">
        <v>1189</v>
      </c>
      <c r="D3824" s="239" t="n">
        <v>9.5</v>
      </c>
      <c r="E3824" s="30"/>
      <c r="F3824" s="166" t="n">
        <f aca="false">E3824*D3824</f>
        <v>0</v>
      </c>
    </row>
    <row r="3825" s="511" customFormat="true" ht="45" hidden="false" customHeight="false" outlineLevel="0" collapsed="false">
      <c r="A3825" s="507" t="s">
        <v>32</v>
      </c>
      <c r="B3825" s="600" t="s">
        <v>1570</v>
      </c>
      <c r="C3825" s="28" t="s">
        <v>1189</v>
      </c>
      <c r="D3825" s="239" t="n">
        <v>25</v>
      </c>
      <c r="E3825" s="30"/>
      <c r="F3825" s="166" t="n">
        <f aca="false">E3825*D3825</f>
        <v>0</v>
      </c>
    </row>
    <row r="3826" s="511" customFormat="true" ht="45" hidden="false" customHeight="false" outlineLevel="0" collapsed="false">
      <c r="A3826" s="507" t="s">
        <v>34</v>
      </c>
      <c r="B3826" s="508" t="s">
        <v>1571</v>
      </c>
      <c r="C3826" s="28" t="s">
        <v>1189</v>
      </c>
      <c r="D3826" s="996" t="n">
        <v>55.5</v>
      </c>
      <c r="E3826" s="30"/>
      <c r="F3826" s="166" t="n">
        <f aca="false">E3826*D3826</f>
        <v>0</v>
      </c>
    </row>
    <row r="3827" s="511" customFormat="true" ht="30" hidden="false" customHeight="false" outlineLevel="0" collapsed="false">
      <c r="A3827" s="507" t="s">
        <v>53</v>
      </c>
      <c r="B3827" s="540" t="s">
        <v>1572</v>
      </c>
      <c r="C3827" s="525"/>
      <c r="D3827" s="537"/>
      <c r="E3827" s="30"/>
      <c r="F3827" s="166" t="n">
        <f aca="false">E3827*D3827</f>
        <v>0</v>
      </c>
    </row>
    <row r="3828" s="511" customFormat="true" ht="60" hidden="false" customHeight="false" outlineLevel="0" collapsed="false">
      <c r="A3828" s="512"/>
      <c r="B3828" s="517" t="s">
        <v>1573</v>
      </c>
      <c r="C3828" s="41" t="s">
        <v>1189</v>
      </c>
      <c r="D3828" s="997" t="n">
        <v>2.3</v>
      </c>
      <c r="E3828" s="30"/>
      <c r="F3828" s="166" t="n">
        <f aca="false">E3828*D3828</f>
        <v>0</v>
      </c>
    </row>
    <row r="3829" s="511" customFormat="true" ht="105" hidden="false" customHeight="false" outlineLevel="0" collapsed="false">
      <c r="A3829" s="507" t="s">
        <v>493</v>
      </c>
      <c r="B3829" s="508" t="s">
        <v>1574</v>
      </c>
      <c r="C3829" s="28" t="s">
        <v>313</v>
      </c>
      <c r="D3829" s="510" t="n">
        <v>50</v>
      </c>
      <c r="E3829" s="30"/>
      <c r="F3829" s="166" t="n">
        <f aca="false">E3829*D3829</f>
        <v>0</v>
      </c>
    </row>
    <row r="3830" s="511" customFormat="true" ht="105" hidden="false" customHeight="false" outlineLevel="0" collapsed="false">
      <c r="A3830" s="507" t="s">
        <v>495</v>
      </c>
      <c r="B3830" s="508" t="s">
        <v>1574</v>
      </c>
      <c r="C3830" s="28" t="s">
        <v>313</v>
      </c>
      <c r="D3830" s="510" t="n">
        <v>15</v>
      </c>
      <c r="E3830" s="30"/>
      <c r="F3830" s="166" t="n">
        <f aca="false">E3830*D3830</f>
        <v>0</v>
      </c>
    </row>
    <row r="3831" s="531" customFormat="true" ht="45.75" hidden="false" customHeight="false" outlineLevel="0" collapsed="false">
      <c r="A3831" s="528" t="s">
        <v>84</v>
      </c>
      <c r="B3831" s="600" t="s">
        <v>1575</v>
      </c>
      <c r="C3831" s="239" t="s">
        <v>117</v>
      </c>
      <c r="D3831" s="562" t="n">
        <v>1</v>
      </c>
      <c r="E3831" s="39"/>
      <c r="F3831" s="199" t="n">
        <f aca="false">E3831*D3831</f>
        <v>0</v>
      </c>
    </row>
    <row r="3832" s="206" customFormat="true" ht="15.75" hidden="false" customHeight="false" outlineLevel="0" collapsed="false">
      <c r="A3832" s="200"/>
      <c r="B3832" s="498" t="s">
        <v>37</v>
      </c>
      <c r="C3832" s="499"/>
      <c r="D3832" s="500"/>
      <c r="E3832" s="501"/>
      <c r="F3832" s="205" t="n">
        <f aca="false">SUM(F3820:F3831)</f>
        <v>0</v>
      </c>
    </row>
    <row r="3833" s="52" customFormat="true" ht="15" hidden="false" customHeight="false" outlineLevel="0" collapsed="false">
      <c r="A3833" s="375"/>
      <c r="B3833" s="168"/>
      <c r="C3833" s="51"/>
      <c r="D3833" s="376"/>
      <c r="E3833" s="107"/>
      <c r="F3833" s="108"/>
    </row>
    <row r="3834" s="52" customFormat="true" ht="15.75" hidden="false" customHeight="false" outlineLevel="0" collapsed="false">
      <c r="A3834" s="375"/>
      <c r="B3834" s="168"/>
      <c r="C3834" s="51"/>
      <c r="D3834" s="376"/>
      <c r="E3834" s="107"/>
      <c r="F3834" s="108"/>
    </row>
    <row r="3835" customFormat="false" ht="31.5" hidden="false" customHeight="false" outlineLevel="0" collapsed="false">
      <c r="A3835" s="859" t="s">
        <v>2</v>
      </c>
      <c r="B3835" s="380" t="s">
        <v>3</v>
      </c>
      <c r="C3835" s="381" t="s">
        <v>4</v>
      </c>
      <c r="D3835" s="797" t="s">
        <v>5</v>
      </c>
      <c r="E3835" s="798" t="s">
        <v>6</v>
      </c>
      <c r="F3835" s="851" t="s">
        <v>7</v>
      </c>
    </row>
    <row r="3836" customFormat="false" ht="15.75" hidden="false" customHeight="false" outlineLevel="0" collapsed="false">
      <c r="A3836" s="860" t="s">
        <v>1576</v>
      </c>
      <c r="B3836" s="860"/>
      <c r="C3836" s="860"/>
      <c r="D3836" s="860"/>
      <c r="E3836" s="860"/>
      <c r="F3836" s="147"/>
    </row>
    <row r="3837" s="511" customFormat="true" ht="135" hidden="false" customHeight="false" outlineLevel="0" collapsed="false">
      <c r="A3837" s="507" t="s">
        <v>9</v>
      </c>
      <c r="B3837" s="643" t="s">
        <v>1577</v>
      </c>
      <c r="C3837" s="635"/>
      <c r="D3837" s="636"/>
      <c r="E3837" s="39"/>
      <c r="F3837" s="199" t="n">
        <f aca="false">E3837*D3837</f>
        <v>0</v>
      </c>
    </row>
    <row r="3838" s="511" customFormat="true" ht="46.5" hidden="false" customHeight="false" outlineLevel="0" collapsed="false">
      <c r="A3838" s="512"/>
      <c r="B3838" s="644" t="s">
        <v>1578</v>
      </c>
      <c r="C3838" s="645"/>
      <c r="D3838" s="646"/>
      <c r="E3838" s="43"/>
      <c r="F3838" s="224" t="n">
        <f aca="false">E3838*D3838</f>
        <v>0</v>
      </c>
    </row>
    <row r="3839" s="511" customFormat="true" ht="15" hidden="false" customHeight="false" outlineLevel="0" collapsed="false">
      <c r="A3839" s="512"/>
      <c r="B3839" s="998" t="s">
        <v>1579</v>
      </c>
      <c r="C3839" s="303" t="s">
        <v>240</v>
      </c>
      <c r="D3839" s="304" t="n">
        <v>1</v>
      </c>
      <c r="E3839" s="30"/>
      <c r="F3839" s="166" t="n">
        <f aca="false">E3839*D3839</f>
        <v>0</v>
      </c>
    </row>
    <row r="3840" s="511" customFormat="true" ht="15" hidden="false" customHeight="false" outlineLevel="0" collapsed="false">
      <c r="A3840" s="512"/>
      <c r="B3840" s="999" t="s">
        <v>1580</v>
      </c>
      <c r="C3840" s="635"/>
      <c r="D3840" s="636"/>
      <c r="E3840" s="39"/>
      <c r="F3840" s="199" t="n">
        <f aca="false">E3840*D3840</f>
        <v>0</v>
      </c>
    </row>
    <row r="3841" s="511" customFormat="true" ht="15" hidden="false" customHeight="false" outlineLevel="0" collapsed="false">
      <c r="A3841" s="512"/>
      <c r="B3841" s="1000" t="s">
        <v>1581</v>
      </c>
      <c r="C3841" s="645"/>
      <c r="D3841" s="646"/>
      <c r="E3841" s="81"/>
      <c r="F3841" s="223" t="n">
        <f aca="false">E3841*D3841</f>
        <v>0</v>
      </c>
    </row>
    <row r="3842" s="511" customFormat="true" ht="15" hidden="false" customHeight="false" outlineLevel="0" collapsed="false">
      <c r="A3842" s="512"/>
      <c r="B3842" s="1000" t="s">
        <v>1582</v>
      </c>
      <c r="C3842" s="645"/>
      <c r="D3842" s="646"/>
      <c r="E3842" s="81"/>
      <c r="F3842" s="223" t="n">
        <f aca="false">E3842*D3842</f>
        <v>0</v>
      </c>
    </row>
    <row r="3843" s="511" customFormat="true" ht="15" hidden="false" customHeight="false" outlineLevel="0" collapsed="false">
      <c r="A3843" s="512"/>
      <c r="B3843" s="1000" t="s">
        <v>1583</v>
      </c>
      <c r="C3843" s="645"/>
      <c r="D3843" s="646"/>
      <c r="E3843" s="81"/>
      <c r="F3843" s="223" t="n">
        <f aca="false">E3843*D3843</f>
        <v>0</v>
      </c>
    </row>
    <row r="3844" s="511" customFormat="true" ht="15" hidden="false" customHeight="false" outlineLevel="0" collapsed="false">
      <c r="A3844" s="512"/>
      <c r="B3844" s="1000" t="s">
        <v>1584</v>
      </c>
      <c r="C3844" s="645"/>
      <c r="D3844" s="646"/>
      <c r="E3844" s="81"/>
      <c r="F3844" s="223" t="n">
        <f aca="false">E3844*D3844</f>
        <v>0</v>
      </c>
    </row>
    <row r="3845" s="511" customFormat="true" ht="15" hidden="false" customHeight="false" outlineLevel="0" collapsed="false">
      <c r="A3845" s="512"/>
      <c r="B3845" s="1001" t="s">
        <v>1585</v>
      </c>
      <c r="C3845" s="645"/>
      <c r="D3845" s="646"/>
      <c r="E3845" s="81"/>
      <c r="F3845" s="223" t="n">
        <f aca="false">E3845*D3845</f>
        <v>0</v>
      </c>
    </row>
    <row r="3846" s="511" customFormat="true" ht="15" hidden="false" customHeight="false" outlineLevel="0" collapsed="false">
      <c r="A3846" s="512"/>
      <c r="B3846" s="1001" t="s">
        <v>1586</v>
      </c>
      <c r="C3846" s="645"/>
      <c r="D3846" s="646"/>
      <c r="E3846" s="81"/>
      <c r="F3846" s="223" t="n">
        <f aca="false">E3846*D3846</f>
        <v>0</v>
      </c>
    </row>
    <row r="3847" s="511" customFormat="true" ht="15" hidden="false" customHeight="false" outlineLevel="0" collapsed="false">
      <c r="A3847" s="512"/>
      <c r="B3847" s="1001" t="s">
        <v>1587</v>
      </c>
      <c r="C3847" s="645"/>
      <c r="D3847" s="646"/>
      <c r="E3847" s="81"/>
      <c r="F3847" s="223" t="n">
        <f aca="false">E3847*D3847</f>
        <v>0</v>
      </c>
    </row>
    <row r="3848" customFormat="false" ht="30" hidden="false" customHeight="false" outlineLevel="0" collapsed="false">
      <c r="A3848" s="1002"/>
      <c r="B3848" s="1003" t="s">
        <v>1588</v>
      </c>
      <c r="C3848" s="41"/>
      <c r="D3848" s="41"/>
      <c r="E3848" s="43"/>
      <c r="F3848" s="224" t="n">
        <f aca="false">E3848*D3848</f>
        <v>0</v>
      </c>
    </row>
    <row r="3849" s="511" customFormat="true" ht="135" hidden="false" customHeight="false" outlineLevel="0" collapsed="false">
      <c r="A3849" s="507" t="s">
        <v>16</v>
      </c>
      <c r="B3849" s="643" t="s">
        <v>1577</v>
      </c>
      <c r="C3849" s="635"/>
      <c r="D3849" s="636"/>
      <c r="E3849" s="39"/>
      <c r="F3849" s="199" t="n">
        <f aca="false">E3849*D3849</f>
        <v>0</v>
      </c>
    </row>
    <row r="3850" s="511" customFormat="true" ht="46.5" hidden="false" customHeight="false" outlineLevel="0" collapsed="false">
      <c r="A3850" s="512"/>
      <c r="B3850" s="644" t="s">
        <v>1578</v>
      </c>
      <c r="C3850" s="645"/>
      <c r="D3850" s="646"/>
      <c r="E3850" s="43"/>
      <c r="F3850" s="224" t="n">
        <f aca="false">E3850*D3850</f>
        <v>0</v>
      </c>
    </row>
    <row r="3851" s="511" customFormat="true" ht="15" hidden="false" customHeight="false" outlineLevel="0" collapsed="false">
      <c r="A3851" s="512"/>
      <c r="B3851" s="998" t="s">
        <v>1589</v>
      </c>
      <c r="C3851" s="303" t="s">
        <v>240</v>
      </c>
      <c r="D3851" s="304" t="n">
        <v>1</v>
      </c>
      <c r="E3851" s="30"/>
      <c r="F3851" s="166" t="n">
        <f aca="false">E3851*D3851</f>
        <v>0</v>
      </c>
    </row>
    <row r="3852" s="511" customFormat="true" ht="15" hidden="false" customHeight="false" outlineLevel="0" collapsed="false">
      <c r="A3852" s="512"/>
      <c r="B3852" s="999" t="s">
        <v>1580</v>
      </c>
      <c r="C3852" s="635"/>
      <c r="D3852" s="636"/>
      <c r="E3852" s="39"/>
      <c r="F3852" s="199" t="n">
        <f aca="false">E3852*D3852</f>
        <v>0</v>
      </c>
    </row>
    <row r="3853" s="511" customFormat="true" ht="15" hidden="false" customHeight="false" outlineLevel="0" collapsed="false">
      <c r="A3853" s="512"/>
      <c r="B3853" s="1000" t="s">
        <v>1590</v>
      </c>
      <c r="C3853" s="645"/>
      <c r="D3853" s="646"/>
      <c r="E3853" s="81"/>
      <c r="F3853" s="223" t="n">
        <f aca="false">E3853*D3853</f>
        <v>0</v>
      </c>
    </row>
    <row r="3854" s="511" customFormat="true" ht="15" hidden="false" customHeight="false" outlineLevel="0" collapsed="false">
      <c r="A3854" s="512"/>
      <c r="B3854" s="1000" t="s">
        <v>1591</v>
      </c>
      <c r="C3854" s="645"/>
      <c r="D3854" s="646"/>
      <c r="E3854" s="81"/>
      <c r="F3854" s="223" t="n">
        <f aca="false">E3854*D3854</f>
        <v>0</v>
      </c>
    </row>
    <row r="3855" s="511" customFormat="true" ht="15" hidden="false" customHeight="false" outlineLevel="0" collapsed="false">
      <c r="A3855" s="512"/>
      <c r="B3855" s="1000" t="s">
        <v>1592</v>
      </c>
      <c r="C3855" s="645"/>
      <c r="D3855" s="646"/>
      <c r="E3855" s="81"/>
      <c r="F3855" s="223" t="n">
        <f aca="false">E3855*D3855</f>
        <v>0</v>
      </c>
    </row>
    <row r="3856" s="511" customFormat="true" ht="15" hidden="false" customHeight="false" outlineLevel="0" collapsed="false">
      <c r="A3856" s="512"/>
      <c r="B3856" s="1000" t="s">
        <v>1584</v>
      </c>
      <c r="C3856" s="645"/>
      <c r="D3856" s="646"/>
      <c r="E3856" s="81"/>
      <c r="F3856" s="223" t="n">
        <f aca="false">E3856*D3856</f>
        <v>0</v>
      </c>
    </row>
    <row r="3857" s="511" customFormat="true" ht="15" hidden="false" customHeight="false" outlineLevel="0" collapsed="false">
      <c r="A3857" s="512"/>
      <c r="B3857" s="1001" t="s">
        <v>1593</v>
      </c>
      <c r="C3857" s="645"/>
      <c r="D3857" s="646"/>
      <c r="E3857" s="81"/>
      <c r="F3857" s="223" t="n">
        <f aca="false">E3857*D3857</f>
        <v>0</v>
      </c>
    </row>
    <row r="3858" s="511" customFormat="true" ht="15" hidden="false" customHeight="false" outlineLevel="0" collapsed="false">
      <c r="A3858" s="512"/>
      <c r="B3858" s="1001" t="s">
        <v>1586</v>
      </c>
      <c r="C3858" s="645"/>
      <c r="D3858" s="646"/>
      <c r="E3858" s="81"/>
      <c r="F3858" s="223" t="n">
        <f aca="false">E3858*D3858</f>
        <v>0</v>
      </c>
    </row>
    <row r="3859" s="511" customFormat="true" ht="15" hidden="false" customHeight="false" outlineLevel="0" collapsed="false">
      <c r="A3859" s="512"/>
      <c r="B3859" s="1001" t="s">
        <v>1587</v>
      </c>
      <c r="C3859" s="645"/>
      <c r="D3859" s="646"/>
      <c r="E3859" s="81"/>
      <c r="F3859" s="223" t="n">
        <f aca="false">E3859*D3859</f>
        <v>0</v>
      </c>
    </row>
    <row r="3860" customFormat="false" ht="30" hidden="false" customHeight="false" outlineLevel="0" collapsed="false">
      <c r="A3860" s="1002"/>
      <c r="B3860" s="1003" t="s">
        <v>1588</v>
      </c>
      <c r="C3860" s="41"/>
      <c r="D3860" s="41"/>
      <c r="E3860" s="43"/>
      <c r="F3860" s="224" t="n">
        <f aca="false">E3860*D3860</f>
        <v>0</v>
      </c>
    </row>
    <row r="3861" s="511" customFormat="true" ht="90" hidden="false" customHeight="false" outlineLevel="0" collapsed="false">
      <c r="A3861" s="507" t="s">
        <v>20</v>
      </c>
      <c r="B3861" s="532" t="s">
        <v>1594</v>
      </c>
      <c r="C3861" s="239"/>
      <c r="D3861" s="239"/>
      <c r="E3861" s="39"/>
      <c r="F3861" s="199" t="n">
        <f aca="false">E3861*D3861</f>
        <v>0</v>
      </c>
    </row>
    <row r="3862" s="511" customFormat="true" ht="15" hidden="false" customHeight="false" outlineLevel="0" collapsed="false">
      <c r="A3862" s="512"/>
      <c r="B3862" s="534" t="s">
        <v>1595</v>
      </c>
      <c r="C3862" s="236"/>
      <c r="D3862" s="236"/>
      <c r="E3862" s="43"/>
      <c r="F3862" s="224" t="n">
        <f aca="false">E3862*D3862</f>
        <v>0</v>
      </c>
    </row>
    <row r="3863" s="511" customFormat="true" ht="15" hidden="false" customHeight="false" outlineLevel="0" collapsed="false">
      <c r="A3863" s="512"/>
      <c r="B3863" s="600" t="s">
        <v>1596</v>
      </c>
      <c r="C3863" s="239" t="s">
        <v>338</v>
      </c>
      <c r="D3863" s="239" t="n">
        <v>88</v>
      </c>
      <c r="E3863" s="30"/>
      <c r="F3863" s="166" t="n">
        <f aca="false">E3863*D3863</f>
        <v>0</v>
      </c>
    </row>
    <row r="3864" s="511" customFormat="true" ht="15" hidden="false" customHeight="false" outlineLevel="0" collapsed="false">
      <c r="A3864" s="512"/>
      <c r="B3864" s="600" t="s">
        <v>1597</v>
      </c>
      <c r="C3864" s="239" t="s">
        <v>338</v>
      </c>
      <c r="D3864" s="239" t="n">
        <v>150</v>
      </c>
      <c r="E3864" s="30"/>
      <c r="F3864" s="166" t="n">
        <f aca="false">E3864*D3864</f>
        <v>0</v>
      </c>
    </row>
    <row r="3865" s="511" customFormat="true" ht="15" hidden="false" customHeight="false" outlineLevel="0" collapsed="false">
      <c r="A3865" s="512"/>
      <c r="B3865" s="600" t="s">
        <v>1598</v>
      </c>
      <c r="C3865" s="239" t="s">
        <v>338</v>
      </c>
      <c r="D3865" s="239" t="n">
        <v>50</v>
      </c>
      <c r="E3865" s="30"/>
      <c r="F3865" s="166" t="n">
        <f aca="false">E3865*D3865</f>
        <v>0</v>
      </c>
    </row>
    <row r="3866" s="511" customFormat="true" ht="15" hidden="false" customHeight="false" outlineLevel="0" collapsed="false">
      <c r="A3866" s="512"/>
      <c r="B3866" s="600" t="s">
        <v>1599</v>
      </c>
      <c r="C3866" s="239" t="s">
        <v>338</v>
      </c>
      <c r="D3866" s="239" t="n">
        <v>234</v>
      </c>
      <c r="E3866" s="30"/>
      <c r="F3866" s="166" t="n">
        <f aca="false">E3866*D3866</f>
        <v>0</v>
      </c>
    </row>
    <row r="3867" s="511" customFormat="true" ht="30" hidden="false" customHeight="false" outlineLevel="0" collapsed="false">
      <c r="A3867" s="512"/>
      <c r="B3867" s="1004" t="s">
        <v>1600</v>
      </c>
      <c r="C3867" s="239"/>
      <c r="D3867" s="239"/>
      <c r="E3867" s="30"/>
      <c r="F3867" s="166" t="n">
        <f aca="false">E3867*D3867</f>
        <v>0</v>
      </c>
    </row>
    <row r="3868" s="511" customFormat="true" ht="30" hidden="false" customHeight="false" outlineLevel="0" collapsed="false">
      <c r="A3868" s="507" t="s">
        <v>30</v>
      </c>
      <c r="B3868" s="600" t="s">
        <v>1601</v>
      </c>
      <c r="C3868" s="28"/>
      <c r="D3868" s="239"/>
      <c r="E3868" s="30"/>
      <c r="F3868" s="166" t="n">
        <f aca="false">E3868*D3868</f>
        <v>0</v>
      </c>
    </row>
    <row r="3869" s="511" customFormat="true" ht="15" hidden="false" customHeight="false" outlineLevel="0" collapsed="false">
      <c r="A3869" s="512"/>
      <c r="B3869" s="600" t="s">
        <v>1602</v>
      </c>
      <c r="C3869" s="28" t="s">
        <v>12</v>
      </c>
      <c r="D3869" s="239" t="n">
        <v>2</v>
      </c>
      <c r="E3869" s="30"/>
      <c r="F3869" s="166" t="n">
        <f aca="false">E3869*D3869</f>
        <v>0</v>
      </c>
    </row>
    <row r="3870" s="511" customFormat="true" ht="15" hidden="false" customHeight="false" outlineLevel="0" collapsed="false">
      <c r="A3870" s="512"/>
      <c r="B3870" s="600" t="s">
        <v>1603</v>
      </c>
      <c r="C3870" s="28" t="s">
        <v>12</v>
      </c>
      <c r="D3870" s="239" t="n">
        <v>2</v>
      </c>
      <c r="E3870" s="30"/>
      <c r="F3870" s="166" t="n">
        <f aca="false">E3870*D3870</f>
        <v>0</v>
      </c>
    </row>
    <row r="3871" s="511" customFormat="true" ht="30" hidden="false" customHeight="false" outlineLevel="0" collapsed="false">
      <c r="A3871" s="507" t="s">
        <v>79</v>
      </c>
      <c r="B3871" s="508" t="s">
        <v>1604</v>
      </c>
      <c r="C3871" s="28"/>
      <c r="D3871" s="510"/>
      <c r="E3871" s="30"/>
      <c r="F3871" s="166" t="n">
        <f aca="false">E3871*D3871</f>
        <v>0</v>
      </c>
    </row>
    <row r="3872" s="511" customFormat="true" ht="15" hidden="false" customHeight="false" outlineLevel="0" collapsed="false">
      <c r="A3872" s="512"/>
      <c r="B3872" s="508" t="s">
        <v>1605</v>
      </c>
      <c r="C3872" s="28" t="s">
        <v>12</v>
      </c>
      <c r="D3872" s="510" t="n">
        <v>18</v>
      </c>
      <c r="E3872" s="30"/>
      <c r="F3872" s="166" t="n">
        <f aca="false">E3872*D3872</f>
        <v>0</v>
      </c>
    </row>
    <row r="3873" s="511" customFormat="true" ht="15" hidden="false" customHeight="false" outlineLevel="0" collapsed="false">
      <c r="A3873" s="512"/>
      <c r="B3873" s="508" t="s">
        <v>1606</v>
      </c>
      <c r="C3873" s="28" t="s">
        <v>12</v>
      </c>
      <c r="D3873" s="510" t="n">
        <v>4</v>
      </c>
      <c r="E3873" s="30"/>
      <c r="F3873" s="166" t="n">
        <f aca="false">E3873*D3873</f>
        <v>0</v>
      </c>
    </row>
    <row r="3874" s="511" customFormat="true" ht="15" hidden="false" customHeight="false" outlineLevel="0" collapsed="false">
      <c r="A3874" s="512"/>
      <c r="B3874" s="508" t="s">
        <v>1607</v>
      </c>
      <c r="C3874" s="28" t="s">
        <v>12</v>
      </c>
      <c r="D3874" s="510" t="n">
        <v>40</v>
      </c>
      <c r="E3874" s="30"/>
      <c r="F3874" s="166" t="n">
        <f aca="false">E3874*D3874</f>
        <v>0</v>
      </c>
    </row>
    <row r="3875" s="511" customFormat="true" ht="15" hidden="false" customHeight="false" outlineLevel="0" collapsed="false">
      <c r="A3875" s="512"/>
      <c r="B3875" s="508" t="s">
        <v>1608</v>
      </c>
      <c r="C3875" s="28" t="s">
        <v>12</v>
      </c>
      <c r="D3875" s="510" t="n">
        <v>2</v>
      </c>
      <c r="E3875" s="30"/>
      <c r="F3875" s="166" t="n">
        <f aca="false">E3875*D3875</f>
        <v>0</v>
      </c>
    </row>
    <row r="3876" s="511" customFormat="true" ht="15" hidden="false" customHeight="false" outlineLevel="0" collapsed="false">
      <c r="A3876" s="512"/>
      <c r="B3876" s="508" t="s">
        <v>1609</v>
      </c>
      <c r="C3876" s="28" t="s">
        <v>12</v>
      </c>
      <c r="D3876" s="510" t="n">
        <v>6</v>
      </c>
      <c r="E3876" s="30"/>
      <c r="F3876" s="166" t="n">
        <f aca="false">E3876*D3876</f>
        <v>0</v>
      </c>
    </row>
    <row r="3877" s="511" customFormat="true" ht="15" hidden="false" customHeight="false" outlineLevel="0" collapsed="false">
      <c r="A3877" s="512"/>
      <c r="B3877" s="508" t="s">
        <v>1610</v>
      </c>
      <c r="C3877" s="28" t="s">
        <v>12</v>
      </c>
      <c r="D3877" s="510" t="n">
        <v>17</v>
      </c>
      <c r="E3877" s="30"/>
      <c r="F3877" s="166" t="n">
        <f aca="false">E3877*D3877</f>
        <v>0</v>
      </c>
    </row>
    <row r="3878" s="511" customFormat="true" ht="15" hidden="false" customHeight="false" outlineLevel="0" collapsed="false">
      <c r="A3878" s="512"/>
      <c r="B3878" s="508" t="s">
        <v>1611</v>
      </c>
      <c r="C3878" s="28" t="s">
        <v>12</v>
      </c>
      <c r="D3878" s="510" t="n">
        <v>14</v>
      </c>
      <c r="E3878" s="30"/>
      <c r="F3878" s="166" t="n">
        <f aca="false">E3878*D3878</f>
        <v>0</v>
      </c>
    </row>
    <row r="3879" s="511" customFormat="true" ht="15" hidden="false" customHeight="false" outlineLevel="0" collapsed="false">
      <c r="A3879" s="512"/>
      <c r="B3879" s="508" t="s">
        <v>1612</v>
      </c>
      <c r="C3879" s="28" t="s">
        <v>12</v>
      </c>
      <c r="D3879" s="510" t="n">
        <v>17</v>
      </c>
      <c r="E3879" s="30"/>
      <c r="F3879" s="166" t="n">
        <f aca="false">E3879*D3879</f>
        <v>0</v>
      </c>
    </row>
    <row r="3880" s="511" customFormat="true" ht="15" hidden="false" customHeight="false" outlineLevel="0" collapsed="false">
      <c r="A3880" s="512"/>
      <c r="B3880" s="508" t="s">
        <v>1613</v>
      </c>
      <c r="C3880" s="28" t="s">
        <v>12</v>
      </c>
      <c r="D3880" s="510" t="n">
        <v>13</v>
      </c>
      <c r="E3880" s="30"/>
      <c r="F3880" s="166" t="n">
        <f aca="false">E3880*D3880</f>
        <v>0</v>
      </c>
    </row>
    <row r="3881" s="511" customFormat="true" ht="15" hidden="false" customHeight="false" outlineLevel="0" collapsed="false">
      <c r="A3881" s="512"/>
      <c r="B3881" s="508" t="s">
        <v>1614</v>
      </c>
      <c r="C3881" s="28" t="s">
        <v>12</v>
      </c>
      <c r="D3881" s="510" t="n">
        <v>4</v>
      </c>
      <c r="E3881" s="30"/>
      <c r="F3881" s="166" t="n">
        <f aca="false">E3881*D3881</f>
        <v>0</v>
      </c>
    </row>
    <row r="3882" s="511" customFormat="true" ht="15" hidden="false" customHeight="false" outlineLevel="0" collapsed="false">
      <c r="A3882" s="512"/>
      <c r="B3882" s="508" t="s">
        <v>1615</v>
      </c>
      <c r="C3882" s="28" t="s">
        <v>12</v>
      </c>
      <c r="D3882" s="510" t="n">
        <v>2</v>
      </c>
      <c r="E3882" s="30"/>
      <c r="F3882" s="166" t="n">
        <f aca="false">E3882*D3882</f>
        <v>0</v>
      </c>
    </row>
    <row r="3883" s="511" customFormat="true" ht="15" hidden="false" customHeight="false" outlineLevel="0" collapsed="false">
      <c r="A3883" s="512"/>
      <c r="B3883" s="508" t="s">
        <v>1616</v>
      </c>
      <c r="C3883" s="28" t="s">
        <v>12</v>
      </c>
      <c r="D3883" s="510" t="n">
        <v>2</v>
      </c>
      <c r="E3883" s="30"/>
      <c r="F3883" s="166" t="n">
        <f aca="false">E3883*D3883</f>
        <v>0</v>
      </c>
    </row>
    <row r="3884" s="511" customFormat="true" ht="15" hidden="false" customHeight="false" outlineLevel="0" collapsed="false">
      <c r="A3884" s="512"/>
      <c r="B3884" s="508" t="s">
        <v>1617</v>
      </c>
      <c r="C3884" s="28" t="s">
        <v>12</v>
      </c>
      <c r="D3884" s="510" t="n">
        <v>2</v>
      </c>
      <c r="E3884" s="30"/>
      <c r="F3884" s="166" t="n">
        <f aca="false">E3884*D3884</f>
        <v>0</v>
      </c>
    </row>
    <row r="3885" s="511" customFormat="true" ht="30" hidden="false" customHeight="false" outlineLevel="0" collapsed="false">
      <c r="A3885" s="507" t="s">
        <v>32</v>
      </c>
      <c r="B3885" s="540" t="s">
        <v>1618</v>
      </c>
      <c r="C3885" s="525"/>
      <c r="D3885" s="537"/>
      <c r="E3885" s="30"/>
      <c r="F3885" s="166" t="n">
        <f aca="false">E3885*D3885</f>
        <v>0</v>
      </c>
    </row>
    <row r="3886" s="511" customFormat="true" ht="15" hidden="false" customHeight="false" outlineLevel="0" collapsed="false">
      <c r="A3886" s="512"/>
      <c r="B3886" s="1005" t="s">
        <v>1619</v>
      </c>
      <c r="C3886" s="28" t="s">
        <v>12</v>
      </c>
      <c r="D3886" s="537" t="n">
        <v>2</v>
      </c>
      <c r="E3886" s="30"/>
      <c r="F3886" s="166" t="n">
        <f aca="false">E3886*D3886</f>
        <v>0</v>
      </c>
    </row>
    <row r="3887" s="511" customFormat="true" ht="15" hidden="false" customHeight="false" outlineLevel="0" collapsed="false">
      <c r="A3887" s="512"/>
      <c r="B3887" s="1005" t="s">
        <v>1620</v>
      </c>
      <c r="C3887" s="28" t="s">
        <v>12</v>
      </c>
      <c r="D3887" s="537" t="n">
        <v>2</v>
      </c>
      <c r="E3887" s="30"/>
      <c r="F3887" s="166" t="n">
        <f aca="false">E3887*D3887</f>
        <v>0</v>
      </c>
    </row>
    <row r="3888" s="511" customFormat="true" ht="15" hidden="false" customHeight="false" outlineLevel="0" collapsed="false">
      <c r="A3888" s="512"/>
      <c r="B3888" s="1005" t="s">
        <v>1621</v>
      </c>
      <c r="C3888" s="28" t="s">
        <v>12</v>
      </c>
      <c r="D3888" s="537" t="n">
        <v>2</v>
      </c>
      <c r="E3888" s="30"/>
      <c r="F3888" s="166" t="n">
        <f aca="false">E3888*D3888</f>
        <v>0</v>
      </c>
    </row>
    <row r="3889" s="511" customFormat="true" ht="15" hidden="false" customHeight="false" outlineLevel="0" collapsed="false">
      <c r="A3889" s="512"/>
      <c r="B3889" s="1006" t="s">
        <v>1622</v>
      </c>
      <c r="C3889" s="28" t="s">
        <v>12</v>
      </c>
      <c r="D3889" s="537" t="n">
        <v>2</v>
      </c>
      <c r="E3889" s="30"/>
      <c r="F3889" s="166" t="n">
        <f aca="false">E3889*D3889</f>
        <v>0</v>
      </c>
    </row>
    <row r="3890" s="511" customFormat="true" ht="60" hidden="false" customHeight="false" outlineLevel="0" collapsed="false">
      <c r="A3890" s="512"/>
      <c r="B3890" s="1007" t="s">
        <v>1623</v>
      </c>
      <c r="C3890" s="37"/>
      <c r="D3890" s="510"/>
      <c r="E3890" s="30"/>
      <c r="F3890" s="166" t="n">
        <f aca="false">E3890*D3890</f>
        <v>0</v>
      </c>
    </row>
    <row r="3891" s="511" customFormat="true" ht="30" hidden="false" customHeight="false" outlineLevel="0" collapsed="false">
      <c r="A3891" s="507" t="s">
        <v>34</v>
      </c>
      <c r="B3891" s="508" t="s">
        <v>1624</v>
      </c>
      <c r="C3891" s="451"/>
      <c r="D3891" s="996" t="n">
        <v>0.2</v>
      </c>
      <c r="E3891" s="30"/>
      <c r="F3891" s="166" t="n">
        <f aca="false">E3891*D3891</f>
        <v>0</v>
      </c>
    </row>
    <row r="3892" s="511" customFormat="true" ht="30" hidden="false" customHeight="false" outlineLevel="0" collapsed="false">
      <c r="A3892" s="507" t="s">
        <v>53</v>
      </c>
      <c r="B3892" s="508" t="s">
        <v>1625</v>
      </c>
      <c r="C3892" s="451"/>
      <c r="D3892" s="676"/>
      <c r="E3892" s="30"/>
      <c r="F3892" s="166" t="n">
        <f aca="false">E3892*D3892</f>
        <v>0</v>
      </c>
    </row>
    <row r="3893" s="511" customFormat="true" ht="15" hidden="false" customHeight="false" outlineLevel="0" collapsed="false">
      <c r="A3893" s="515"/>
      <c r="B3893" s="508" t="s">
        <v>935</v>
      </c>
      <c r="C3893" s="451" t="s">
        <v>12</v>
      </c>
      <c r="D3893" s="519" t="n">
        <v>4</v>
      </c>
      <c r="E3893" s="30"/>
      <c r="F3893" s="166" t="n">
        <f aca="false">E3893*D3893</f>
        <v>0</v>
      </c>
    </row>
    <row r="3894" s="511" customFormat="true" ht="30" hidden="false" customHeight="false" outlineLevel="0" collapsed="false">
      <c r="A3894" s="515" t="s">
        <v>493</v>
      </c>
      <c r="B3894" s="508" t="s">
        <v>1626</v>
      </c>
      <c r="C3894" s="451" t="s">
        <v>338</v>
      </c>
      <c r="D3894" s="537" t="n">
        <v>100</v>
      </c>
      <c r="E3894" s="30"/>
      <c r="F3894" s="166" t="n">
        <f aca="false">E3894*D3894</f>
        <v>0</v>
      </c>
    </row>
    <row r="3895" s="511" customFormat="true" ht="30" hidden="false" customHeight="false" outlineLevel="0" collapsed="false">
      <c r="A3895" s="515" t="s">
        <v>495</v>
      </c>
      <c r="B3895" s="508" t="s">
        <v>1627</v>
      </c>
      <c r="C3895" s="451" t="s">
        <v>338</v>
      </c>
      <c r="D3895" s="537" t="n">
        <v>120</v>
      </c>
      <c r="E3895" s="30"/>
      <c r="F3895" s="166" t="n">
        <f aca="false">E3895*D3895</f>
        <v>0</v>
      </c>
    </row>
    <row r="3896" s="511" customFormat="true" ht="60" hidden="false" customHeight="false" outlineLevel="0" collapsed="false">
      <c r="A3896" s="515" t="s">
        <v>84</v>
      </c>
      <c r="B3896" s="508" t="s">
        <v>1628</v>
      </c>
      <c r="C3896" s="525" t="s">
        <v>12</v>
      </c>
      <c r="D3896" s="537" t="n">
        <v>2</v>
      </c>
      <c r="E3896" s="30"/>
      <c r="F3896" s="166" t="n">
        <f aca="false">E3896*D3896</f>
        <v>0</v>
      </c>
    </row>
    <row r="3897" s="511" customFormat="true" ht="15" hidden="false" customHeight="false" outlineLevel="0" collapsed="false">
      <c r="A3897" s="515" t="s">
        <v>86</v>
      </c>
      <c r="B3897" s="508" t="s">
        <v>1629</v>
      </c>
      <c r="C3897" s="457" t="s">
        <v>338</v>
      </c>
      <c r="D3897" s="537" t="n">
        <v>300</v>
      </c>
      <c r="E3897" s="30"/>
      <c r="F3897" s="166" t="n">
        <f aca="false">E3897*D3897</f>
        <v>0</v>
      </c>
    </row>
    <row r="3898" s="511" customFormat="true" ht="30" hidden="false" customHeight="false" outlineLevel="0" collapsed="false">
      <c r="A3898" s="507" t="s">
        <v>88</v>
      </c>
      <c r="B3898" s="545" t="s">
        <v>1630</v>
      </c>
      <c r="C3898" s="451"/>
      <c r="D3898" s="510"/>
      <c r="E3898" s="39"/>
      <c r="F3898" s="199" t="n">
        <f aca="false">E3898*D3898</f>
        <v>0</v>
      </c>
    </row>
    <row r="3899" s="511" customFormat="true" ht="15" hidden="false" customHeight="false" outlineLevel="0" collapsed="false">
      <c r="A3899" s="512"/>
      <c r="B3899" s="1008" t="s">
        <v>1631</v>
      </c>
      <c r="C3899" s="1009"/>
      <c r="D3899" s="519"/>
      <c r="E3899" s="81"/>
      <c r="F3899" s="223" t="n">
        <f aca="false">E3899*D3899</f>
        <v>0</v>
      </c>
    </row>
    <row r="3900" s="511" customFormat="true" ht="15" hidden="false" customHeight="false" outlineLevel="0" collapsed="false">
      <c r="A3900" s="512"/>
      <c r="B3900" s="1008" t="s">
        <v>1632</v>
      </c>
      <c r="C3900" s="1009"/>
      <c r="D3900" s="519"/>
      <c r="E3900" s="81"/>
      <c r="F3900" s="223" t="n">
        <f aca="false">E3900*D3900</f>
        <v>0</v>
      </c>
    </row>
    <row r="3901" s="511" customFormat="true" ht="15" hidden="false" customHeight="false" outlineLevel="0" collapsed="false">
      <c r="A3901" s="512"/>
      <c r="B3901" s="1008" t="s">
        <v>1633</v>
      </c>
      <c r="C3901" s="1009"/>
      <c r="D3901" s="519"/>
      <c r="E3901" s="81"/>
      <c r="F3901" s="223" t="n">
        <f aca="false">E3901*D3901</f>
        <v>0</v>
      </c>
    </row>
    <row r="3902" s="511" customFormat="true" ht="15" hidden="false" customHeight="false" outlineLevel="0" collapsed="false">
      <c r="A3902" s="512"/>
      <c r="B3902" s="1008" t="s">
        <v>1634</v>
      </c>
      <c r="C3902" s="1009"/>
      <c r="D3902" s="519"/>
      <c r="E3902" s="43"/>
      <c r="F3902" s="224" t="n">
        <f aca="false">E3902*D3902</f>
        <v>0</v>
      </c>
    </row>
    <row r="3903" s="511" customFormat="true" ht="15" hidden="false" customHeight="false" outlineLevel="0" collapsed="false">
      <c r="A3903" s="515"/>
      <c r="B3903" s="508"/>
      <c r="C3903" s="525" t="s">
        <v>240</v>
      </c>
      <c r="D3903" s="537" t="n">
        <v>2</v>
      </c>
      <c r="E3903" s="30"/>
      <c r="F3903" s="166" t="n">
        <f aca="false">E3903*D3903</f>
        <v>0</v>
      </c>
    </row>
    <row r="3904" s="511" customFormat="true" ht="30" hidden="false" customHeight="false" outlineLevel="0" collapsed="false">
      <c r="A3904" s="507" t="s">
        <v>518</v>
      </c>
      <c r="B3904" s="545" t="s">
        <v>1635</v>
      </c>
      <c r="C3904" s="457"/>
      <c r="D3904" s="519"/>
      <c r="E3904" s="39"/>
      <c r="F3904" s="199" t="n">
        <f aca="false">E3904*D3904</f>
        <v>0</v>
      </c>
    </row>
    <row r="3905" s="511" customFormat="true" ht="46.5" hidden="false" customHeight="false" outlineLevel="0" collapsed="false">
      <c r="A3905" s="512"/>
      <c r="B3905" s="1010" t="s">
        <v>1636</v>
      </c>
      <c r="C3905" s="457"/>
      <c r="D3905" s="519"/>
      <c r="E3905" s="43"/>
      <c r="F3905" s="224" t="n">
        <f aca="false">E3905*D3905</f>
        <v>0</v>
      </c>
    </row>
    <row r="3906" s="511" customFormat="true" ht="15" hidden="false" customHeight="false" outlineLevel="0" collapsed="false">
      <c r="A3906" s="515"/>
      <c r="B3906" s="653" t="s">
        <v>1637</v>
      </c>
      <c r="C3906" s="525" t="s">
        <v>12</v>
      </c>
      <c r="D3906" s="537" t="n">
        <v>2</v>
      </c>
      <c r="E3906" s="30"/>
      <c r="F3906" s="166" t="n">
        <f aca="false">E3906*D3906</f>
        <v>0</v>
      </c>
    </row>
    <row r="3907" s="511" customFormat="true" ht="30" hidden="false" customHeight="false" outlineLevel="0" collapsed="false">
      <c r="A3907" s="515" t="s">
        <v>304</v>
      </c>
      <c r="B3907" s="517" t="s">
        <v>1638</v>
      </c>
      <c r="C3907" s="525" t="s">
        <v>1639</v>
      </c>
      <c r="D3907" s="537" t="n">
        <v>2</v>
      </c>
      <c r="E3907" s="30"/>
      <c r="F3907" s="166" t="n">
        <f aca="false">E3907*D3907</f>
        <v>0</v>
      </c>
    </row>
    <row r="3908" s="511" customFormat="true" ht="30" hidden="false" customHeight="false" outlineLevel="0" collapsed="false">
      <c r="A3908" s="507" t="s">
        <v>314</v>
      </c>
      <c r="B3908" s="545" t="s">
        <v>1640</v>
      </c>
      <c r="C3908" s="457"/>
      <c r="D3908" s="519"/>
      <c r="E3908" s="39"/>
      <c r="F3908" s="199" t="n">
        <f aca="false">E3908*D3908</f>
        <v>0</v>
      </c>
    </row>
    <row r="3909" s="511" customFormat="true" ht="15" hidden="false" customHeight="false" outlineLevel="0" collapsed="false">
      <c r="A3909" s="512"/>
      <c r="B3909" s="1008" t="s">
        <v>1641</v>
      </c>
      <c r="C3909" s="1009"/>
      <c r="D3909" s="1011"/>
      <c r="E3909" s="81"/>
      <c r="F3909" s="223" t="n">
        <f aca="false">E3909*D3909</f>
        <v>0</v>
      </c>
    </row>
    <row r="3910" s="511" customFormat="true" ht="15" hidden="false" customHeight="false" outlineLevel="0" collapsed="false">
      <c r="A3910" s="512"/>
      <c r="B3910" s="1012" t="s">
        <v>1642</v>
      </c>
      <c r="C3910" s="1009"/>
      <c r="D3910" s="1011"/>
      <c r="E3910" s="43"/>
      <c r="F3910" s="224" t="n">
        <f aca="false">E3910*D3910</f>
        <v>0</v>
      </c>
    </row>
    <row r="3911" s="511" customFormat="true" ht="15" hidden="false" customHeight="false" outlineLevel="0" collapsed="false">
      <c r="A3911" s="515"/>
      <c r="B3911" s="508"/>
      <c r="C3911" s="525" t="s">
        <v>240</v>
      </c>
      <c r="D3911" s="537" t="n">
        <v>1</v>
      </c>
      <c r="E3911" s="30"/>
      <c r="F3911" s="166" t="n">
        <f aca="false">E3911*D3911</f>
        <v>0</v>
      </c>
    </row>
    <row r="3912" s="531" customFormat="true" ht="30.75" hidden="false" customHeight="false" outlineLevel="0" collapsed="false">
      <c r="A3912" s="528" t="s">
        <v>317</v>
      </c>
      <c r="B3912" s="600" t="s">
        <v>749</v>
      </c>
      <c r="C3912" s="239" t="s">
        <v>117</v>
      </c>
      <c r="D3912" s="562" t="n">
        <v>1</v>
      </c>
      <c r="E3912" s="39"/>
      <c r="F3912" s="199" t="n">
        <f aca="false">E3912*D3912</f>
        <v>0</v>
      </c>
    </row>
    <row r="3913" s="206" customFormat="true" ht="15.75" hidden="false" customHeight="false" outlineLevel="0" collapsed="false">
      <c r="A3913" s="200"/>
      <c r="B3913" s="498" t="s">
        <v>37</v>
      </c>
      <c r="C3913" s="499"/>
      <c r="D3913" s="500"/>
      <c r="E3913" s="501"/>
      <c r="F3913" s="205" t="n">
        <f aca="false">SUM(F3837:F3912)</f>
        <v>0</v>
      </c>
    </row>
    <row r="3914" customFormat="false" ht="15.75" hidden="false" customHeight="false" outlineLevel="0" collapsed="false">
      <c r="A3914" s="375"/>
      <c r="B3914" s="369"/>
      <c r="C3914" s="51"/>
      <c r="D3914" s="376"/>
      <c r="E3914" s="107"/>
      <c r="F3914" s="108"/>
    </row>
    <row r="3915" customFormat="false" ht="31.5" hidden="false" customHeight="false" outlineLevel="0" collapsed="false">
      <c r="A3915" s="859" t="s">
        <v>2</v>
      </c>
      <c r="B3915" s="380" t="s">
        <v>3</v>
      </c>
      <c r="C3915" s="381" t="s">
        <v>4</v>
      </c>
      <c r="D3915" s="797" t="s">
        <v>5</v>
      </c>
      <c r="E3915" s="798" t="s">
        <v>6</v>
      </c>
      <c r="F3915" s="851" t="s">
        <v>7</v>
      </c>
    </row>
    <row r="3916" customFormat="false" ht="15.75" hidden="false" customHeight="false" outlineLevel="0" collapsed="false">
      <c r="A3916" s="860" t="s">
        <v>1643</v>
      </c>
      <c r="B3916" s="860"/>
      <c r="C3916" s="860"/>
      <c r="D3916" s="860"/>
      <c r="E3916" s="860"/>
      <c r="F3916" s="147"/>
    </row>
    <row r="3917" s="511" customFormat="true" ht="30" hidden="false" customHeight="false" outlineLevel="0" collapsed="false">
      <c r="A3917" s="541" t="s">
        <v>9</v>
      </c>
      <c r="B3917" s="1013" t="s">
        <v>1644</v>
      </c>
      <c r="C3917" s="303" t="s">
        <v>117</v>
      </c>
      <c r="D3917" s="304" t="n">
        <v>1</v>
      </c>
      <c r="E3917" s="30"/>
      <c r="F3917" s="166" t="n">
        <f aca="false">E3917*D3917</f>
        <v>0</v>
      </c>
    </row>
    <row r="3918" s="52" customFormat="true" ht="15" hidden="false" customHeight="false" outlineLevel="0" collapsed="false">
      <c r="A3918" s="541"/>
      <c r="B3918" s="1014" t="s">
        <v>1645</v>
      </c>
      <c r="C3918" s="303"/>
      <c r="D3918" s="304"/>
      <c r="E3918" s="30"/>
      <c r="F3918" s="166" t="n">
        <f aca="false">E3918*D3918</f>
        <v>0</v>
      </c>
    </row>
    <row r="3919" s="52" customFormat="true" ht="15" hidden="false" customHeight="false" outlineLevel="0" collapsed="false">
      <c r="A3919" s="507" t="s">
        <v>16</v>
      </c>
      <c r="B3919" s="170" t="s">
        <v>1646</v>
      </c>
      <c r="C3919" s="303" t="s">
        <v>117</v>
      </c>
      <c r="D3919" s="304" t="n">
        <v>1</v>
      </c>
      <c r="E3919" s="30"/>
      <c r="F3919" s="166" t="n">
        <f aca="false">E3919*D3919</f>
        <v>0</v>
      </c>
    </row>
    <row r="3920" s="52" customFormat="true" ht="15" hidden="false" customHeight="false" outlineLevel="0" collapsed="false">
      <c r="A3920" s="507" t="s">
        <v>20</v>
      </c>
      <c r="B3920" s="168" t="s">
        <v>1647</v>
      </c>
      <c r="C3920" s="635"/>
      <c r="D3920" s="636"/>
      <c r="E3920" s="30"/>
      <c r="F3920" s="166" t="n">
        <f aca="false">E3920*D3920</f>
        <v>0</v>
      </c>
    </row>
    <row r="3921" s="52" customFormat="true" ht="30" hidden="false" customHeight="false" outlineLevel="0" collapsed="false">
      <c r="A3921" s="507" t="s">
        <v>1648</v>
      </c>
      <c r="B3921" s="172" t="s">
        <v>1649</v>
      </c>
      <c r="C3921" s="635"/>
      <c r="D3921" s="636"/>
      <c r="E3921" s="30"/>
      <c r="F3921" s="166" t="n">
        <f aca="false">E3921*D3921</f>
        <v>0</v>
      </c>
    </row>
    <row r="3922" s="52" customFormat="true" ht="60" hidden="false" customHeight="false" outlineLevel="0" collapsed="false">
      <c r="A3922" s="512" t="s">
        <v>1650</v>
      </c>
      <c r="B3922" s="173" t="s">
        <v>1651</v>
      </c>
      <c r="C3922" s="645"/>
      <c r="D3922" s="646"/>
      <c r="E3922" s="30"/>
      <c r="F3922" s="166" t="n">
        <f aca="false">E3922*D3922</f>
        <v>0</v>
      </c>
    </row>
    <row r="3923" s="52" customFormat="true" ht="30" hidden="false" customHeight="false" outlineLevel="0" collapsed="false">
      <c r="A3923" s="512" t="s">
        <v>1652</v>
      </c>
      <c r="B3923" s="173" t="s">
        <v>1653</v>
      </c>
      <c r="C3923" s="645"/>
      <c r="D3923" s="646"/>
      <c r="E3923" s="30"/>
      <c r="F3923" s="166" t="n">
        <f aca="false">E3923*D3923</f>
        <v>0</v>
      </c>
    </row>
    <row r="3924" s="52" customFormat="true" ht="30" hidden="false" customHeight="false" outlineLevel="0" collapsed="false">
      <c r="A3924" s="512" t="s">
        <v>1654</v>
      </c>
      <c r="B3924" s="173" t="s">
        <v>1655</v>
      </c>
      <c r="C3924" s="638"/>
      <c r="D3924" s="639"/>
      <c r="E3924" s="30"/>
      <c r="F3924" s="166" t="n">
        <f aca="false">E3924*D3924</f>
        <v>0</v>
      </c>
    </row>
    <row r="3925" s="52" customFormat="true" ht="15" hidden="false" customHeight="false" outlineLevel="0" collapsed="false">
      <c r="A3925" s="515"/>
      <c r="B3925" s="448"/>
      <c r="C3925" s="28" t="s">
        <v>240</v>
      </c>
      <c r="D3925" s="226" t="n">
        <v>2</v>
      </c>
      <c r="E3925" s="30"/>
      <c r="F3925" s="166" t="n">
        <f aca="false">E3925*D3925</f>
        <v>0</v>
      </c>
    </row>
    <row r="3926" s="52" customFormat="true" ht="15" hidden="false" customHeight="false" outlineLevel="0" collapsed="false">
      <c r="A3926" s="541"/>
      <c r="B3926" s="1014" t="s">
        <v>1656</v>
      </c>
      <c r="C3926" s="303"/>
      <c r="D3926" s="304"/>
      <c r="E3926" s="30"/>
      <c r="F3926" s="166" t="n">
        <f aca="false">E3926*D3926</f>
        <v>0</v>
      </c>
    </row>
    <row r="3927" s="52" customFormat="true" ht="15" hidden="false" customHeight="false" outlineLevel="0" collapsed="false">
      <c r="A3927" s="507" t="s">
        <v>30</v>
      </c>
      <c r="B3927" s="170" t="s">
        <v>1646</v>
      </c>
      <c r="C3927" s="303" t="s">
        <v>117</v>
      </c>
      <c r="D3927" s="304" t="n">
        <v>1</v>
      </c>
      <c r="E3927" s="30"/>
      <c r="F3927" s="166" t="n">
        <f aca="false">E3927*D3927</f>
        <v>0</v>
      </c>
    </row>
    <row r="3928" s="52" customFormat="true" ht="15" hidden="false" customHeight="false" outlineLevel="0" collapsed="false">
      <c r="A3928" s="541" t="s">
        <v>79</v>
      </c>
      <c r="B3928" s="198" t="s">
        <v>1657</v>
      </c>
      <c r="C3928" s="303"/>
      <c r="D3928" s="304"/>
      <c r="E3928" s="30"/>
      <c r="F3928" s="166" t="n">
        <f aca="false">E3928*D3928</f>
        <v>0</v>
      </c>
    </row>
    <row r="3929" s="52" customFormat="true" ht="30" hidden="false" customHeight="false" outlineLevel="0" collapsed="false">
      <c r="A3929" s="507" t="s">
        <v>1658</v>
      </c>
      <c r="B3929" s="1015" t="s">
        <v>1659</v>
      </c>
      <c r="C3929" s="635"/>
      <c r="D3929" s="636"/>
      <c r="E3929" s="30"/>
      <c r="F3929" s="166" t="n">
        <f aca="false">E3929*D3929</f>
        <v>0</v>
      </c>
    </row>
    <row r="3930" s="52" customFormat="true" ht="60" hidden="false" customHeight="false" outlineLevel="0" collapsed="false">
      <c r="A3930" s="512" t="s">
        <v>1660</v>
      </c>
      <c r="B3930" s="1016" t="s">
        <v>1651</v>
      </c>
      <c r="C3930" s="645"/>
      <c r="D3930" s="646"/>
      <c r="E3930" s="30"/>
      <c r="F3930" s="166" t="n">
        <f aca="false">E3930*D3930</f>
        <v>0</v>
      </c>
    </row>
    <row r="3931" s="52" customFormat="true" ht="30" hidden="false" customHeight="false" outlineLevel="0" collapsed="false">
      <c r="A3931" s="512" t="s">
        <v>1661</v>
      </c>
      <c r="B3931" s="1016" t="s">
        <v>1653</v>
      </c>
      <c r="C3931" s="645"/>
      <c r="D3931" s="646"/>
      <c r="E3931" s="30"/>
      <c r="F3931" s="166" t="n">
        <f aca="false">E3931*D3931</f>
        <v>0</v>
      </c>
    </row>
    <row r="3932" s="52" customFormat="true" ht="30" hidden="false" customHeight="false" outlineLevel="0" collapsed="false">
      <c r="A3932" s="512" t="s">
        <v>1662</v>
      </c>
      <c r="B3932" s="1017" t="s">
        <v>1655</v>
      </c>
      <c r="C3932" s="638"/>
      <c r="D3932" s="639"/>
      <c r="E3932" s="30"/>
      <c r="F3932" s="166" t="n">
        <f aca="false">E3932*D3932</f>
        <v>0</v>
      </c>
    </row>
    <row r="3933" s="52" customFormat="true" ht="15" hidden="false" customHeight="false" outlineLevel="0" collapsed="false">
      <c r="A3933" s="515"/>
      <c r="B3933" s="448"/>
      <c r="C3933" s="28" t="s">
        <v>240</v>
      </c>
      <c r="D3933" s="226" t="n">
        <v>2</v>
      </c>
      <c r="E3933" s="30"/>
      <c r="F3933" s="166" t="n">
        <f aca="false">E3933*D3933</f>
        <v>0</v>
      </c>
    </row>
    <row r="3934" s="52" customFormat="true" ht="30.75" hidden="false" customHeight="false" outlineLevel="0" collapsed="false">
      <c r="A3934" s="507" t="s">
        <v>32</v>
      </c>
      <c r="B3934" s="600" t="s">
        <v>749</v>
      </c>
      <c r="C3934" s="239" t="s">
        <v>117</v>
      </c>
      <c r="D3934" s="562" t="n">
        <v>1</v>
      </c>
      <c r="E3934" s="39"/>
      <c r="F3934" s="199" t="n">
        <f aca="false">E3934*D3934</f>
        <v>0</v>
      </c>
    </row>
    <row r="3935" s="206" customFormat="true" ht="15.75" hidden="false" customHeight="false" outlineLevel="0" collapsed="false">
      <c r="A3935" s="200"/>
      <c r="B3935" s="498" t="s">
        <v>37</v>
      </c>
      <c r="C3935" s="499"/>
      <c r="D3935" s="500"/>
      <c r="E3935" s="501"/>
      <c r="F3935" s="205" t="n">
        <f aca="false">SUM(F3917:F3934)</f>
        <v>0</v>
      </c>
    </row>
    <row r="3936" s="52" customFormat="true" ht="15.75" hidden="false" customHeight="false" outlineLevel="0" collapsed="false">
      <c r="A3936" s="1018"/>
      <c r="B3936" s="168"/>
      <c r="C3936" s="51"/>
      <c r="D3936" s="376"/>
      <c r="E3936" s="107"/>
      <c r="F3936" s="108"/>
    </row>
    <row r="3937" customFormat="false" ht="31.5" hidden="false" customHeight="false" outlineLevel="0" collapsed="false">
      <c r="A3937" s="859" t="s">
        <v>2</v>
      </c>
      <c r="B3937" s="380" t="s">
        <v>3</v>
      </c>
      <c r="C3937" s="381" t="s">
        <v>4</v>
      </c>
      <c r="D3937" s="797" t="s">
        <v>5</v>
      </c>
      <c r="E3937" s="798" t="s">
        <v>6</v>
      </c>
      <c r="F3937" s="851" t="s">
        <v>7</v>
      </c>
    </row>
    <row r="3938" customFormat="false" ht="15.75" hidden="false" customHeight="false" outlineLevel="0" collapsed="false">
      <c r="A3938" s="860" t="s">
        <v>1663</v>
      </c>
      <c r="B3938" s="860"/>
      <c r="C3938" s="860"/>
      <c r="D3938" s="860"/>
      <c r="E3938" s="860"/>
      <c r="F3938" s="147"/>
    </row>
    <row r="3939" s="511" customFormat="true" ht="30" hidden="false" customHeight="false" outlineLevel="0" collapsed="false">
      <c r="A3939" s="541" t="s">
        <v>9</v>
      </c>
      <c r="B3939" s="1013" t="s">
        <v>1664</v>
      </c>
      <c r="C3939" s="303" t="s">
        <v>117</v>
      </c>
      <c r="D3939" s="304" t="n">
        <v>1</v>
      </c>
      <c r="E3939" s="30"/>
      <c r="F3939" s="166" t="n">
        <f aca="false">E3939*D3939</f>
        <v>0</v>
      </c>
    </row>
    <row r="3940" s="52" customFormat="true" ht="45" hidden="false" customHeight="false" outlineLevel="0" collapsed="false">
      <c r="A3940" s="541" t="s">
        <v>16</v>
      </c>
      <c r="B3940" s="170" t="s">
        <v>1665</v>
      </c>
      <c r="C3940" s="41" t="s">
        <v>313</v>
      </c>
      <c r="D3940" s="304" t="n">
        <v>41</v>
      </c>
      <c r="E3940" s="30"/>
      <c r="F3940" s="166" t="n">
        <f aca="false">E3940*D3940</f>
        <v>0</v>
      </c>
    </row>
    <row r="3941" s="52" customFormat="true" ht="90" hidden="false" customHeight="false" outlineLevel="0" collapsed="false">
      <c r="A3941" s="507" t="s">
        <v>20</v>
      </c>
      <c r="B3941" s="448" t="s">
        <v>1666</v>
      </c>
      <c r="C3941" s="41" t="s">
        <v>1189</v>
      </c>
      <c r="D3941" s="226" t="n">
        <v>240</v>
      </c>
      <c r="E3941" s="30"/>
      <c r="F3941" s="166" t="n">
        <f aca="false">E3941*D3941</f>
        <v>0</v>
      </c>
    </row>
    <row r="3942" s="52" customFormat="true" ht="45" hidden="false" customHeight="false" outlineLevel="0" collapsed="false">
      <c r="A3942" s="507" t="s">
        <v>30</v>
      </c>
      <c r="B3942" s="448" t="s">
        <v>1667</v>
      </c>
      <c r="C3942" s="41" t="s">
        <v>1189</v>
      </c>
      <c r="D3942" s="226" t="n">
        <v>90</v>
      </c>
      <c r="E3942" s="30"/>
      <c r="F3942" s="166" t="n">
        <f aca="false">E3942*D3942</f>
        <v>0</v>
      </c>
    </row>
    <row r="3943" s="52" customFormat="true" ht="75" hidden="false" customHeight="false" outlineLevel="0" collapsed="false">
      <c r="A3943" s="507" t="s">
        <v>79</v>
      </c>
      <c r="B3943" s="448" t="s">
        <v>1668</v>
      </c>
      <c r="C3943" s="41" t="s">
        <v>1189</v>
      </c>
      <c r="D3943" s="226" t="n">
        <v>23</v>
      </c>
      <c r="E3943" s="30"/>
      <c r="F3943" s="166" t="n">
        <f aca="false">E3943*D3943</f>
        <v>0</v>
      </c>
    </row>
    <row r="3944" s="52" customFormat="true" ht="45" hidden="false" customHeight="false" outlineLevel="0" collapsed="false">
      <c r="A3944" s="507" t="s">
        <v>32</v>
      </c>
      <c r="B3944" s="448" t="s">
        <v>1669</v>
      </c>
      <c r="C3944" s="41" t="s">
        <v>1189</v>
      </c>
      <c r="D3944" s="226" t="n">
        <v>67</v>
      </c>
      <c r="E3944" s="30"/>
      <c r="F3944" s="166" t="n">
        <f aca="false">E3944*D3944</f>
        <v>0</v>
      </c>
    </row>
    <row r="3945" s="52" customFormat="true" ht="30" hidden="false" customHeight="false" outlineLevel="0" collapsed="false">
      <c r="A3945" s="507" t="s">
        <v>34</v>
      </c>
      <c r="B3945" s="172" t="s">
        <v>1670</v>
      </c>
      <c r="C3945" s="37"/>
      <c r="D3945" s="355"/>
      <c r="E3945" s="39"/>
      <c r="F3945" s="199" t="n">
        <f aca="false">E3945*D3945</f>
        <v>0</v>
      </c>
    </row>
    <row r="3946" s="52" customFormat="true" ht="15" hidden="false" customHeight="false" outlineLevel="0" collapsed="false">
      <c r="A3946" s="512"/>
      <c r="B3946" s="1019" t="s">
        <v>1671</v>
      </c>
      <c r="C3946" s="79"/>
      <c r="D3946" s="473"/>
      <c r="E3946" s="81"/>
      <c r="F3946" s="223" t="n">
        <f aca="false">E3946*D3946</f>
        <v>0</v>
      </c>
    </row>
    <row r="3947" s="52" customFormat="true" ht="15" hidden="false" customHeight="false" outlineLevel="0" collapsed="false">
      <c r="A3947" s="512"/>
      <c r="B3947" s="1019" t="s">
        <v>1672</v>
      </c>
      <c r="C3947" s="79"/>
      <c r="D3947" s="473"/>
      <c r="E3947" s="81"/>
      <c r="F3947" s="223" t="n">
        <f aca="false">E3947*D3947</f>
        <v>0</v>
      </c>
    </row>
    <row r="3948" s="52" customFormat="true" ht="15" hidden="false" customHeight="false" outlineLevel="0" collapsed="false">
      <c r="A3948" s="512"/>
      <c r="B3948" s="1019" t="s">
        <v>1673</v>
      </c>
      <c r="C3948" s="79"/>
      <c r="D3948" s="473"/>
      <c r="E3948" s="81"/>
      <c r="F3948" s="223" t="n">
        <f aca="false">E3948*D3948</f>
        <v>0</v>
      </c>
    </row>
    <row r="3949" s="52" customFormat="true" ht="15" hidden="false" customHeight="false" outlineLevel="0" collapsed="false">
      <c r="A3949" s="512"/>
      <c r="B3949" s="1020" t="s">
        <v>1674</v>
      </c>
      <c r="C3949" s="41"/>
      <c r="D3949" s="228"/>
      <c r="E3949" s="43"/>
      <c r="F3949" s="224" t="n">
        <f aca="false">E3949*D3949</f>
        <v>0</v>
      </c>
    </row>
    <row r="3950" s="52" customFormat="true" ht="15" hidden="false" customHeight="false" outlineLevel="0" collapsed="false">
      <c r="A3950" s="515"/>
      <c r="B3950" s="198"/>
      <c r="C3950" s="28" t="s">
        <v>240</v>
      </c>
      <c r="D3950" s="226" t="n">
        <v>4</v>
      </c>
      <c r="E3950" s="30"/>
      <c r="F3950" s="166" t="n">
        <f aca="false">E3950*D3950</f>
        <v>0</v>
      </c>
    </row>
    <row r="3951" s="52" customFormat="true" ht="45" hidden="false" customHeight="false" outlineLevel="0" collapsed="false">
      <c r="A3951" s="541" t="s">
        <v>53</v>
      </c>
      <c r="B3951" s="198" t="s">
        <v>1675</v>
      </c>
      <c r="C3951" s="41" t="s">
        <v>1189</v>
      </c>
      <c r="D3951" s="226" t="n">
        <v>148</v>
      </c>
      <c r="E3951" s="30"/>
      <c r="F3951" s="166" t="n">
        <f aca="false">E3951*D3951</f>
        <v>0</v>
      </c>
    </row>
    <row r="3952" s="52" customFormat="true" ht="105" hidden="false" customHeight="false" outlineLevel="0" collapsed="false">
      <c r="A3952" s="541" t="s">
        <v>493</v>
      </c>
      <c r="B3952" s="198" t="s">
        <v>1574</v>
      </c>
      <c r="C3952" s="41" t="s">
        <v>313</v>
      </c>
      <c r="D3952" s="226" t="n">
        <v>130</v>
      </c>
      <c r="E3952" s="30"/>
      <c r="F3952" s="166" t="n">
        <f aca="false">E3952*D3952</f>
        <v>0</v>
      </c>
    </row>
    <row r="3953" s="52" customFormat="true" ht="90" hidden="false" customHeight="false" outlineLevel="0" collapsed="false">
      <c r="A3953" s="541" t="s">
        <v>495</v>
      </c>
      <c r="B3953" s="198" t="s">
        <v>1676</v>
      </c>
      <c r="C3953" s="41" t="s">
        <v>313</v>
      </c>
      <c r="D3953" s="226" t="n">
        <v>41</v>
      </c>
      <c r="E3953" s="30"/>
      <c r="F3953" s="166" t="n">
        <f aca="false">E3953*D3953</f>
        <v>0</v>
      </c>
    </row>
    <row r="3954" s="52" customFormat="true" ht="45.75" hidden="false" customHeight="false" outlineLevel="0" collapsed="false">
      <c r="A3954" s="507" t="s">
        <v>84</v>
      </c>
      <c r="B3954" s="164" t="s">
        <v>1677</v>
      </c>
      <c r="C3954" s="79" t="s">
        <v>117</v>
      </c>
      <c r="D3954" s="355" t="n">
        <v>1</v>
      </c>
      <c r="E3954" s="39"/>
      <c r="F3954" s="199" t="n">
        <f aca="false">E3954*D3954</f>
        <v>0</v>
      </c>
    </row>
    <row r="3955" s="206" customFormat="true" ht="15.75" hidden="false" customHeight="false" outlineLevel="0" collapsed="false">
      <c r="A3955" s="200"/>
      <c r="B3955" s="498" t="s">
        <v>37</v>
      </c>
      <c r="C3955" s="499"/>
      <c r="D3955" s="500"/>
      <c r="E3955" s="501"/>
      <c r="F3955" s="205" t="n">
        <f aca="false">SUM(F3939:F3954)</f>
        <v>0</v>
      </c>
    </row>
    <row r="3956" s="52" customFormat="true" ht="15" hidden="false" customHeight="false" outlineLevel="0" collapsed="false">
      <c r="A3956" s="1018"/>
      <c r="B3956" s="168"/>
      <c r="C3956" s="51"/>
      <c r="D3956" s="376"/>
      <c r="E3956" s="107"/>
      <c r="F3956" s="108"/>
    </row>
    <row r="3957" customFormat="false" ht="15.75" hidden="false" customHeight="false" outlineLevel="0" collapsed="false">
      <c r="A3957" s="54"/>
      <c r="B3957" s="55"/>
      <c r="C3957" s="56"/>
      <c r="D3957" s="57"/>
      <c r="E3957" s="58"/>
      <c r="F3957" s="736"/>
    </row>
    <row r="3958" customFormat="false" ht="31.5" hidden="false" customHeight="false" outlineLevel="0" collapsed="false">
      <c r="A3958" s="379" t="s">
        <v>2</v>
      </c>
      <c r="B3958" s="380" t="s">
        <v>3</v>
      </c>
      <c r="C3958" s="381" t="s">
        <v>4</v>
      </c>
      <c r="D3958" s="382" t="s">
        <v>5</v>
      </c>
      <c r="E3958" s="383" t="s">
        <v>6</v>
      </c>
      <c r="F3958" s="384" t="s">
        <v>7</v>
      </c>
    </row>
    <row r="3959" customFormat="false" ht="15.75" hidden="false" customHeight="false" outlineLevel="0" collapsed="false">
      <c r="A3959" s="385"/>
      <c r="B3959" s="386" t="s">
        <v>1678</v>
      </c>
      <c r="C3959" s="386"/>
      <c r="D3959" s="387"/>
      <c r="E3959" s="764"/>
      <c r="F3959" s="389"/>
    </row>
    <row r="3960" s="167" customFormat="true" ht="120" hidden="false" customHeight="false" outlineLevel="0" collapsed="false">
      <c r="A3960" s="112" t="s">
        <v>9</v>
      </c>
      <c r="B3960" s="142" t="s">
        <v>1679</v>
      </c>
      <c r="C3960" s="635"/>
      <c r="D3960" s="636"/>
      <c r="E3960" s="39"/>
      <c r="F3960" s="199" t="n">
        <f aca="false">E3960*D3960</f>
        <v>0</v>
      </c>
    </row>
    <row r="3961" s="167" customFormat="true" ht="46.5" hidden="false" customHeight="false" outlineLevel="0" collapsed="false">
      <c r="A3961" s="78"/>
      <c r="B3961" s="131" t="s">
        <v>1680</v>
      </c>
      <c r="C3961" s="645"/>
      <c r="D3961" s="646"/>
      <c r="E3961" s="43"/>
      <c r="F3961" s="224" t="n">
        <f aca="false">E3961*D3961</f>
        <v>0</v>
      </c>
    </row>
    <row r="3962" s="167" customFormat="true" ht="15" hidden="false" customHeight="false" outlineLevel="0" collapsed="false">
      <c r="A3962" s="124"/>
      <c r="B3962" s="434" t="s">
        <v>604</v>
      </c>
      <c r="C3962" s="303" t="s">
        <v>338</v>
      </c>
      <c r="D3962" s="304" t="n">
        <v>80</v>
      </c>
      <c r="E3962" s="30"/>
      <c r="F3962" s="166" t="n">
        <f aca="false">E3962*D3962</f>
        <v>0</v>
      </c>
    </row>
    <row r="3963" s="167" customFormat="true" ht="105" hidden="false" customHeight="false" outlineLevel="0" collapsed="false">
      <c r="A3963" s="112" t="s">
        <v>16</v>
      </c>
      <c r="B3963" s="142" t="s">
        <v>1681</v>
      </c>
      <c r="C3963" s="143"/>
      <c r="D3963" s="165"/>
      <c r="E3963" s="39"/>
      <c r="F3963" s="199" t="n">
        <f aca="false">E3963*D3963</f>
        <v>0</v>
      </c>
    </row>
    <row r="3964" s="167" customFormat="true" ht="46.5" hidden="false" customHeight="false" outlineLevel="0" collapsed="false">
      <c r="A3964" s="78"/>
      <c r="B3964" s="131" t="s">
        <v>1680</v>
      </c>
      <c r="C3964" s="145"/>
      <c r="D3964" s="169"/>
      <c r="E3964" s="43"/>
      <c r="F3964" s="224" t="n">
        <f aca="false">E3964*D3964</f>
        <v>0</v>
      </c>
    </row>
    <row r="3965" s="167" customFormat="true" ht="15" hidden="false" customHeight="false" outlineLevel="0" collapsed="false">
      <c r="A3965" s="78"/>
      <c r="B3965" s="179" t="s">
        <v>1682</v>
      </c>
      <c r="C3965" s="127" t="s">
        <v>12</v>
      </c>
      <c r="D3965" s="171" t="n">
        <v>15</v>
      </c>
      <c r="E3965" s="30"/>
      <c r="F3965" s="166" t="n">
        <f aca="false">E3965*D3965</f>
        <v>0</v>
      </c>
    </row>
    <row r="3966" s="167" customFormat="true" ht="15" hidden="false" customHeight="false" outlineLevel="0" collapsed="false">
      <c r="A3966" s="124"/>
      <c r="B3966" s="434" t="s">
        <v>1683</v>
      </c>
      <c r="C3966" s="127" t="s">
        <v>12</v>
      </c>
      <c r="D3966" s="171" t="n">
        <v>8</v>
      </c>
      <c r="E3966" s="30"/>
      <c r="F3966" s="166" t="n">
        <f aca="false">E3966*D3966</f>
        <v>0</v>
      </c>
    </row>
    <row r="3967" s="167" customFormat="true" ht="60" hidden="false" customHeight="false" outlineLevel="0" collapsed="false">
      <c r="A3967" s="112" t="s">
        <v>20</v>
      </c>
      <c r="B3967" s="1021" t="s">
        <v>1684</v>
      </c>
      <c r="C3967" s="143"/>
      <c r="D3967" s="165"/>
      <c r="E3967" s="30"/>
      <c r="F3967" s="166" t="n">
        <f aca="false">E3967*D3967</f>
        <v>0</v>
      </c>
    </row>
    <row r="3968" s="167" customFormat="true" ht="15" hidden="false" customHeight="false" outlineLevel="0" collapsed="false">
      <c r="A3968" s="124"/>
      <c r="B3968" s="434" t="s">
        <v>604</v>
      </c>
      <c r="C3968" s="127" t="s">
        <v>12</v>
      </c>
      <c r="D3968" s="171" t="n">
        <v>8</v>
      </c>
      <c r="E3968" s="30"/>
      <c r="F3968" s="166" t="n">
        <f aca="false">E3968*D3968</f>
        <v>0</v>
      </c>
    </row>
    <row r="3969" s="167" customFormat="true" ht="30" hidden="false" customHeight="false" outlineLevel="0" collapsed="false">
      <c r="A3969" s="112" t="s">
        <v>30</v>
      </c>
      <c r="B3969" s="220" t="s">
        <v>1685</v>
      </c>
      <c r="C3969" s="143"/>
      <c r="D3969" s="165"/>
      <c r="E3969" s="39"/>
      <c r="F3969" s="199" t="n">
        <f aca="false">E3969*D3969</f>
        <v>0</v>
      </c>
    </row>
    <row r="3970" s="167" customFormat="true" ht="46.5" hidden="false" customHeight="false" outlineLevel="0" collapsed="false">
      <c r="A3970" s="78"/>
      <c r="B3970" s="391" t="s">
        <v>1686</v>
      </c>
      <c r="C3970" s="145"/>
      <c r="D3970" s="169"/>
      <c r="E3970" s="43"/>
      <c r="F3970" s="224" t="n">
        <f aca="false">E3970*D3970</f>
        <v>0</v>
      </c>
    </row>
    <row r="3971" s="167" customFormat="true" ht="15" hidden="false" customHeight="false" outlineLevel="0" collapsed="false">
      <c r="A3971" s="124"/>
      <c r="B3971" s="434" t="s">
        <v>604</v>
      </c>
      <c r="C3971" s="127" t="s">
        <v>12</v>
      </c>
      <c r="D3971" s="171" t="n">
        <v>20</v>
      </c>
      <c r="E3971" s="30"/>
      <c r="F3971" s="166" t="n">
        <f aca="false">E3971*D3971</f>
        <v>0</v>
      </c>
    </row>
    <row r="3972" s="167" customFormat="true" ht="30" hidden="false" customHeight="false" outlineLevel="0" collapsed="false">
      <c r="A3972" s="112" t="s">
        <v>79</v>
      </c>
      <c r="B3972" s="1022" t="s">
        <v>1687</v>
      </c>
      <c r="C3972" s="635"/>
      <c r="D3972" s="636"/>
      <c r="E3972" s="39"/>
      <c r="F3972" s="199" t="n">
        <f aca="false">E3972*D3972</f>
        <v>0</v>
      </c>
    </row>
    <row r="3973" s="167" customFormat="true" ht="46.5" hidden="false" customHeight="false" outlineLevel="0" collapsed="false">
      <c r="A3973" s="78"/>
      <c r="B3973" s="391" t="s">
        <v>1686</v>
      </c>
      <c r="C3973" s="145"/>
      <c r="D3973" s="169"/>
      <c r="E3973" s="43"/>
      <c r="F3973" s="224" t="n">
        <f aca="false">E3973*D3973</f>
        <v>0</v>
      </c>
    </row>
    <row r="3974" s="167" customFormat="true" ht="15" hidden="false" customHeight="false" outlineLevel="0" collapsed="false">
      <c r="A3974" s="124"/>
      <c r="B3974" s="434" t="s">
        <v>604</v>
      </c>
      <c r="C3974" s="127" t="s">
        <v>12</v>
      </c>
      <c r="D3974" s="171" t="n">
        <v>2</v>
      </c>
      <c r="E3974" s="30"/>
      <c r="F3974" s="166" t="n">
        <f aca="false">E3974*D3974</f>
        <v>0</v>
      </c>
    </row>
    <row r="3975" s="167" customFormat="true" ht="45" hidden="false" customHeight="false" outlineLevel="0" collapsed="false">
      <c r="A3975" s="112" t="s">
        <v>32</v>
      </c>
      <c r="B3975" s="1022" t="s">
        <v>1688</v>
      </c>
      <c r="C3975" s="635"/>
      <c r="D3975" s="636"/>
      <c r="E3975" s="39"/>
      <c r="F3975" s="199" t="n">
        <f aca="false">E3975*D3975</f>
        <v>0</v>
      </c>
    </row>
    <row r="3976" s="167" customFormat="true" ht="46.5" hidden="false" customHeight="false" outlineLevel="0" collapsed="false">
      <c r="A3976" s="78"/>
      <c r="B3976" s="391" t="s">
        <v>1686</v>
      </c>
      <c r="C3976" s="145"/>
      <c r="D3976" s="169"/>
      <c r="E3976" s="43"/>
      <c r="F3976" s="224" t="n">
        <f aca="false">E3976*D3976</f>
        <v>0</v>
      </c>
    </row>
    <row r="3977" s="167" customFormat="true" ht="15" hidden="false" customHeight="false" outlineLevel="0" collapsed="false">
      <c r="A3977" s="124"/>
      <c r="B3977" s="434" t="s">
        <v>604</v>
      </c>
      <c r="C3977" s="127" t="s">
        <v>12</v>
      </c>
      <c r="D3977" s="171" t="n">
        <v>2</v>
      </c>
      <c r="E3977" s="30"/>
      <c r="F3977" s="166" t="n">
        <f aca="false">E3977*D3977</f>
        <v>0</v>
      </c>
    </row>
    <row r="3978" s="167" customFormat="true" ht="45" hidden="false" customHeight="false" outlineLevel="0" collapsed="false">
      <c r="A3978" s="27" t="s">
        <v>34</v>
      </c>
      <c r="B3978" s="1023" t="s">
        <v>343</v>
      </c>
      <c r="C3978" s="28"/>
      <c r="D3978" s="248" t="n">
        <v>0.5</v>
      </c>
      <c r="E3978" s="30"/>
      <c r="F3978" s="166" t="n">
        <f aca="false">E3978*D3978</f>
        <v>0</v>
      </c>
    </row>
    <row r="3979" s="167" customFormat="true" ht="60" hidden="false" customHeight="false" outlineLevel="0" collapsed="false">
      <c r="A3979" s="27" t="s">
        <v>53</v>
      </c>
      <c r="B3979" s="1023" t="s">
        <v>1689</v>
      </c>
      <c r="C3979" s="175" t="s">
        <v>12</v>
      </c>
      <c r="D3979" s="171" t="n">
        <v>40</v>
      </c>
      <c r="E3979" s="30"/>
      <c r="F3979" s="166" t="n">
        <f aca="false">E3979*D3979</f>
        <v>0</v>
      </c>
    </row>
    <row r="3980" s="167" customFormat="true" ht="30" hidden="false" customHeight="false" outlineLevel="0" collapsed="false">
      <c r="A3980" s="27" t="s">
        <v>493</v>
      </c>
      <c r="B3980" s="1023" t="s">
        <v>1690</v>
      </c>
      <c r="C3980" s="127" t="s">
        <v>338</v>
      </c>
      <c r="D3980" s="171" t="n">
        <v>78</v>
      </c>
      <c r="E3980" s="30"/>
      <c r="F3980" s="166" t="n">
        <f aca="false">E3980*D3980</f>
        <v>0</v>
      </c>
    </row>
    <row r="3981" s="167" customFormat="true" ht="30" hidden="false" customHeight="false" outlineLevel="0" collapsed="false">
      <c r="A3981" s="112" t="s">
        <v>495</v>
      </c>
      <c r="B3981" s="1022" t="s">
        <v>1691</v>
      </c>
      <c r="C3981" s="635"/>
      <c r="D3981" s="636"/>
      <c r="E3981" s="39"/>
      <c r="F3981" s="199" t="n">
        <f aca="false">E3981*D3981</f>
        <v>0</v>
      </c>
    </row>
    <row r="3982" s="167" customFormat="true" ht="46.5" hidden="false" customHeight="false" outlineLevel="0" collapsed="false">
      <c r="A3982" s="78"/>
      <c r="B3982" s="1024" t="s">
        <v>1692</v>
      </c>
      <c r="C3982" s="645"/>
      <c r="D3982" s="646"/>
      <c r="E3982" s="43"/>
      <c r="F3982" s="224" t="n">
        <f aca="false">E3982*D3982</f>
        <v>0</v>
      </c>
    </row>
    <row r="3983" s="167" customFormat="true" ht="15" hidden="false" customHeight="false" outlineLevel="0" collapsed="false">
      <c r="A3983" s="124"/>
      <c r="B3983" s="434" t="s">
        <v>1693</v>
      </c>
      <c r="C3983" s="127" t="s">
        <v>12</v>
      </c>
      <c r="D3983" s="171" t="n">
        <v>6</v>
      </c>
      <c r="E3983" s="30"/>
      <c r="F3983" s="166" t="n">
        <f aca="false">E3983*D3983</f>
        <v>0</v>
      </c>
    </row>
    <row r="3984" s="167" customFormat="true" ht="15" hidden="false" customHeight="false" outlineLevel="0" collapsed="false">
      <c r="A3984" s="112" t="s">
        <v>84</v>
      </c>
      <c r="B3984" s="1022" t="s">
        <v>1694</v>
      </c>
      <c r="C3984" s="635"/>
      <c r="D3984" s="636"/>
      <c r="E3984" s="39"/>
      <c r="F3984" s="199" t="n">
        <f aca="false">E3984*D3984</f>
        <v>0</v>
      </c>
    </row>
    <row r="3985" s="167" customFormat="true" ht="46.5" hidden="false" customHeight="false" outlineLevel="0" collapsed="false">
      <c r="A3985" s="78"/>
      <c r="B3985" s="1024" t="s">
        <v>1692</v>
      </c>
      <c r="C3985" s="645"/>
      <c r="D3985" s="646"/>
      <c r="E3985" s="43"/>
      <c r="F3985" s="224" t="n">
        <f aca="false">E3985*D3985</f>
        <v>0</v>
      </c>
    </row>
    <row r="3986" s="167" customFormat="true" ht="15" hidden="false" customHeight="false" outlineLevel="0" collapsed="false">
      <c r="A3986" s="124"/>
      <c r="B3986" s="442" t="s">
        <v>604</v>
      </c>
      <c r="C3986" s="127" t="s">
        <v>12</v>
      </c>
      <c r="D3986" s="171" t="n">
        <v>2</v>
      </c>
      <c r="E3986" s="30"/>
      <c r="F3986" s="166" t="n">
        <f aca="false">E3986*D3986</f>
        <v>0</v>
      </c>
    </row>
    <row r="3987" s="167" customFormat="true" ht="30" hidden="false" customHeight="false" outlineLevel="0" collapsed="false">
      <c r="A3987" s="112" t="s">
        <v>86</v>
      </c>
      <c r="B3987" s="1022" t="s">
        <v>1695</v>
      </c>
      <c r="C3987" s="635"/>
      <c r="D3987" s="636"/>
      <c r="E3987" s="30"/>
      <c r="F3987" s="166" t="n">
        <f aca="false">E3987*D3987</f>
        <v>0</v>
      </c>
    </row>
    <row r="3988" s="167" customFormat="true" ht="15" hidden="false" customHeight="false" outlineLevel="0" collapsed="false">
      <c r="A3988" s="78"/>
      <c r="B3988" s="1025" t="s">
        <v>1696</v>
      </c>
      <c r="C3988" s="303" t="s">
        <v>293</v>
      </c>
      <c r="D3988" s="304" t="n">
        <v>2</v>
      </c>
      <c r="E3988" s="30"/>
      <c r="F3988" s="166" t="n">
        <f aca="false">E3988*D3988</f>
        <v>0</v>
      </c>
    </row>
    <row r="3989" s="167" customFormat="true" ht="15" hidden="false" customHeight="false" outlineLevel="0" collapsed="false">
      <c r="A3989" s="78"/>
      <c r="B3989" s="1025" t="s">
        <v>1697</v>
      </c>
      <c r="C3989" s="303" t="s">
        <v>293</v>
      </c>
      <c r="D3989" s="304" t="n">
        <v>2</v>
      </c>
      <c r="E3989" s="30"/>
      <c r="F3989" s="166" t="n">
        <f aca="false">E3989*D3989</f>
        <v>0</v>
      </c>
    </row>
    <row r="3990" s="167" customFormat="true" ht="15" hidden="false" customHeight="false" outlineLevel="0" collapsed="false">
      <c r="A3990" s="112" t="s">
        <v>88</v>
      </c>
      <c r="B3990" s="1021" t="s">
        <v>1698</v>
      </c>
      <c r="C3990" s="143"/>
      <c r="D3990" s="165"/>
      <c r="E3990" s="39"/>
      <c r="F3990" s="199" t="n">
        <f aca="false">E3990*D3990</f>
        <v>0</v>
      </c>
    </row>
    <row r="3991" s="167" customFormat="true" ht="46.5" hidden="false" customHeight="false" outlineLevel="0" collapsed="false">
      <c r="A3991" s="78"/>
      <c r="B3991" s="1024" t="s">
        <v>1692</v>
      </c>
      <c r="C3991" s="645"/>
      <c r="D3991" s="646"/>
      <c r="E3991" s="43"/>
      <c r="F3991" s="224" t="n">
        <f aca="false">E3991*D3991</f>
        <v>0</v>
      </c>
    </row>
    <row r="3992" s="167" customFormat="true" ht="15" hidden="false" customHeight="false" outlineLevel="0" collapsed="false">
      <c r="A3992" s="124"/>
      <c r="B3992" s="434" t="s">
        <v>1513</v>
      </c>
      <c r="C3992" s="127" t="s">
        <v>12</v>
      </c>
      <c r="D3992" s="171" t="n">
        <v>2</v>
      </c>
      <c r="E3992" s="30"/>
      <c r="F3992" s="166" t="n">
        <f aca="false">E3992*D3992</f>
        <v>0</v>
      </c>
    </row>
    <row r="3993" s="167" customFormat="true" ht="45" hidden="false" customHeight="false" outlineLevel="0" collapsed="false">
      <c r="A3993" s="112" t="s">
        <v>518</v>
      </c>
      <c r="B3993" s="1021" t="s">
        <v>1699</v>
      </c>
      <c r="C3993" s="143"/>
      <c r="D3993" s="165"/>
      <c r="E3993" s="39"/>
      <c r="F3993" s="199" t="n">
        <f aca="false">E3993*D3993</f>
        <v>0</v>
      </c>
    </row>
    <row r="3994" s="167" customFormat="true" ht="15" hidden="false" customHeight="false" outlineLevel="0" collapsed="false">
      <c r="A3994" s="78"/>
      <c r="B3994" s="416" t="s">
        <v>1700</v>
      </c>
      <c r="C3994" s="145"/>
      <c r="D3994" s="169"/>
      <c r="E3994" s="81"/>
      <c r="F3994" s="223" t="n">
        <f aca="false">E3994*D3994</f>
        <v>0</v>
      </c>
    </row>
    <row r="3995" s="167" customFormat="true" ht="15" hidden="false" customHeight="false" outlineLevel="0" collapsed="false">
      <c r="A3995" s="78"/>
      <c r="B3995" s="416" t="s">
        <v>1701</v>
      </c>
      <c r="C3995" s="145"/>
      <c r="D3995" s="169"/>
      <c r="E3995" s="81"/>
      <c r="F3995" s="223" t="n">
        <f aca="false">E3995*D3995</f>
        <v>0</v>
      </c>
    </row>
    <row r="3996" s="167" customFormat="true" ht="15" hidden="false" customHeight="false" outlineLevel="0" collapsed="false">
      <c r="A3996" s="78"/>
      <c r="B3996" s="416" t="s">
        <v>1702</v>
      </c>
      <c r="C3996" s="145"/>
      <c r="D3996" s="169"/>
      <c r="E3996" s="81"/>
      <c r="F3996" s="223" t="n">
        <f aca="false">E3996*D3996</f>
        <v>0</v>
      </c>
    </row>
    <row r="3997" s="167" customFormat="true" ht="15" hidden="false" customHeight="false" outlineLevel="0" collapsed="false">
      <c r="A3997" s="78"/>
      <c r="B3997" s="416" t="s">
        <v>1703</v>
      </c>
      <c r="C3997" s="145"/>
      <c r="D3997" s="169"/>
      <c r="E3997" s="81"/>
      <c r="F3997" s="223" t="n">
        <f aca="false">E3997*D3997</f>
        <v>0</v>
      </c>
    </row>
    <row r="3998" s="167" customFormat="true" ht="15" hidden="false" customHeight="false" outlineLevel="0" collapsed="false">
      <c r="A3998" s="78"/>
      <c r="B3998" s="416" t="s">
        <v>1704</v>
      </c>
      <c r="C3998" s="145"/>
      <c r="D3998" s="169"/>
      <c r="E3998" s="81"/>
      <c r="F3998" s="223" t="n">
        <f aca="false">E3998*D3998</f>
        <v>0</v>
      </c>
    </row>
    <row r="3999" s="167" customFormat="true" ht="15" hidden="false" customHeight="false" outlineLevel="0" collapsed="false">
      <c r="A3999" s="78"/>
      <c r="B3999" s="87" t="s">
        <v>1705</v>
      </c>
      <c r="C3999" s="145"/>
      <c r="D3999" s="169"/>
      <c r="E3999" s="81"/>
      <c r="F3999" s="223" t="n">
        <f aca="false">E3999*D3999</f>
        <v>0</v>
      </c>
    </row>
    <row r="4000" s="167" customFormat="true" ht="15" hidden="false" customHeight="false" outlineLevel="0" collapsed="false">
      <c r="A4000" s="78"/>
      <c r="B4000" s="87" t="s">
        <v>1706</v>
      </c>
      <c r="C4000" s="145"/>
      <c r="D4000" s="169"/>
      <c r="E4000" s="81"/>
      <c r="F4000" s="223" t="n">
        <f aca="false">E4000*D4000</f>
        <v>0</v>
      </c>
    </row>
    <row r="4001" s="167" customFormat="true" ht="15" hidden="false" customHeight="false" outlineLevel="0" collapsed="false">
      <c r="A4001" s="78"/>
      <c r="B4001" s="87" t="s">
        <v>1707</v>
      </c>
      <c r="C4001" s="145"/>
      <c r="D4001" s="169"/>
      <c r="E4001" s="81"/>
      <c r="F4001" s="223" t="n">
        <f aca="false">E4001*D4001</f>
        <v>0</v>
      </c>
    </row>
    <row r="4002" s="167" customFormat="true" ht="15" hidden="false" customHeight="false" outlineLevel="0" collapsed="false">
      <c r="A4002" s="78"/>
      <c r="B4002" s="87" t="s">
        <v>1708</v>
      </c>
      <c r="C4002" s="145"/>
      <c r="D4002" s="169"/>
      <c r="E4002" s="81"/>
      <c r="F4002" s="223" t="n">
        <f aca="false">E4002*D4002</f>
        <v>0</v>
      </c>
    </row>
    <row r="4003" s="167" customFormat="true" ht="15" hidden="false" customHeight="false" outlineLevel="0" collapsed="false">
      <c r="A4003" s="78"/>
      <c r="B4003" s="87" t="s">
        <v>1709</v>
      </c>
      <c r="C4003" s="145"/>
      <c r="D4003" s="169"/>
      <c r="E4003" s="81"/>
      <c r="F4003" s="223" t="n">
        <f aca="false">E4003*D4003</f>
        <v>0</v>
      </c>
    </row>
    <row r="4004" s="167" customFormat="true" ht="15" hidden="false" customHeight="false" outlineLevel="0" collapsed="false">
      <c r="A4004" s="78"/>
      <c r="B4004" s="87" t="s">
        <v>1710</v>
      </c>
      <c r="C4004" s="145"/>
      <c r="D4004" s="169"/>
      <c r="E4004" s="43"/>
      <c r="F4004" s="224" t="n">
        <f aca="false">E4004*D4004</f>
        <v>0</v>
      </c>
    </row>
    <row r="4005" s="167" customFormat="true" ht="15" hidden="false" customHeight="false" outlineLevel="0" collapsed="false">
      <c r="A4005" s="124"/>
      <c r="B4005" s="434"/>
      <c r="C4005" s="127" t="s">
        <v>240</v>
      </c>
      <c r="D4005" s="171" t="n">
        <v>1</v>
      </c>
      <c r="E4005" s="30"/>
      <c r="F4005" s="166" t="n">
        <f aca="false">E4005*D4005</f>
        <v>0</v>
      </c>
    </row>
    <row r="4006" s="167" customFormat="true" ht="90" hidden="false" customHeight="false" outlineLevel="0" collapsed="false">
      <c r="A4006" s="112" t="s">
        <v>304</v>
      </c>
      <c r="B4006" s="1021" t="s">
        <v>1711</v>
      </c>
      <c r="C4006" s="143"/>
      <c r="D4006" s="165"/>
      <c r="E4006" s="39"/>
      <c r="F4006" s="199" t="n">
        <f aca="false">E4006*D4006</f>
        <v>0</v>
      </c>
    </row>
    <row r="4007" s="167" customFormat="true" ht="46.5" hidden="false" customHeight="false" outlineLevel="0" collapsed="false">
      <c r="A4007" s="78"/>
      <c r="B4007" s="1024" t="s">
        <v>1692</v>
      </c>
      <c r="C4007" s="645"/>
      <c r="D4007" s="646"/>
      <c r="E4007" s="43"/>
      <c r="F4007" s="224" t="n">
        <f aca="false">E4007*D4007</f>
        <v>0</v>
      </c>
    </row>
    <row r="4008" s="167" customFormat="true" ht="15" hidden="false" customHeight="false" outlineLevel="0" collapsed="false">
      <c r="A4008" s="124"/>
      <c r="B4008" s="434" t="s">
        <v>1712</v>
      </c>
      <c r="C4008" s="127" t="s">
        <v>12</v>
      </c>
      <c r="D4008" s="171" t="n">
        <v>4</v>
      </c>
      <c r="E4008" s="30"/>
      <c r="F4008" s="166" t="n">
        <f aca="false">E4008*D4008</f>
        <v>0</v>
      </c>
    </row>
    <row r="4009" s="167" customFormat="true" ht="30" hidden="false" customHeight="false" outlineLevel="0" collapsed="false">
      <c r="A4009" s="27" t="s">
        <v>314</v>
      </c>
      <c r="B4009" s="491" t="s">
        <v>245</v>
      </c>
      <c r="C4009" s="175" t="s">
        <v>240</v>
      </c>
      <c r="D4009" s="171" t="n">
        <v>1</v>
      </c>
      <c r="E4009" s="30"/>
      <c r="F4009" s="166" t="n">
        <f aca="false">E4009*D4009</f>
        <v>0</v>
      </c>
    </row>
    <row r="4010" s="167" customFormat="true" ht="45" hidden="false" customHeight="false" outlineLevel="0" collapsed="false">
      <c r="A4010" s="27" t="s">
        <v>317</v>
      </c>
      <c r="B4010" s="491" t="s">
        <v>247</v>
      </c>
      <c r="C4010" s="175" t="s">
        <v>240</v>
      </c>
      <c r="D4010" s="171" t="n">
        <v>1</v>
      </c>
      <c r="E4010" s="30"/>
      <c r="F4010" s="166" t="n">
        <f aca="false">E4010*D4010</f>
        <v>0</v>
      </c>
    </row>
    <row r="4011" s="167" customFormat="true" ht="30.75" hidden="false" customHeight="false" outlineLevel="0" collapsed="false">
      <c r="A4011" s="112" t="s">
        <v>320</v>
      </c>
      <c r="B4011" s="164" t="s">
        <v>256</v>
      </c>
      <c r="C4011" s="143" t="s">
        <v>117</v>
      </c>
      <c r="D4011" s="165" t="n">
        <v>1</v>
      </c>
      <c r="E4011" s="39"/>
      <c r="F4011" s="199" t="n">
        <f aca="false">E4011*D4011</f>
        <v>0</v>
      </c>
    </row>
    <row r="4012" s="206" customFormat="true" ht="15.75" hidden="false" customHeight="false" outlineLevel="0" collapsed="false">
      <c r="A4012" s="200"/>
      <c r="B4012" s="498" t="s">
        <v>37</v>
      </c>
      <c r="C4012" s="769"/>
      <c r="D4012" s="770"/>
      <c r="E4012" s="685"/>
      <c r="F4012" s="205" t="n">
        <f aca="false">SUM(F3960:F4011)</f>
        <v>0</v>
      </c>
    </row>
    <row r="4013" s="52" customFormat="true" ht="15" hidden="false" customHeight="false" outlineLevel="0" collapsed="false">
      <c r="A4013" s="1018"/>
      <c r="B4013" s="168"/>
      <c r="C4013" s="51"/>
      <c r="D4013" s="376"/>
      <c r="E4013" s="107"/>
      <c r="F4013" s="108"/>
    </row>
    <row r="4014" customFormat="false" ht="15.75" hidden="false" customHeight="false" outlineLevel="0" collapsed="false">
      <c r="A4014" s="54"/>
      <c r="B4014" s="55"/>
      <c r="C4014" s="56"/>
      <c r="D4014" s="57"/>
      <c r="E4014" s="58"/>
      <c r="F4014" s="736"/>
    </row>
    <row r="4015" customFormat="false" ht="31.5" hidden="false" customHeight="false" outlineLevel="0" collapsed="false">
      <c r="A4015" s="379" t="s">
        <v>2</v>
      </c>
      <c r="B4015" s="380" t="s">
        <v>3</v>
      </c>
      <c r="C4015" s="381" t="s">
        <v>4</v>
      </c>
      <c r="D4015" s="382" t="s">
        <v>5</v>
      </c>
      <c r="E4015" s="383" t="s">
        <v>6</v>
      </c>
      <c r="F4015" s="384" t="s">
        <v>7</v>
      </c>
    </row>
    <row r="4016" customFormat="false" ht="15.75" hidden="false" customHeight="false" outlineLevel="0" collapsed="false">
      <c r="A4016" s="385"/>
      <c r="B4016" s="386" t="s">
        <v>1713</v>
      </c>
      <c r="C4016" s="386"/>
      <c r="D4016" s="387"/>
      <c r="E4016" s="764"/>
      <c r="F4016" s="389"/>
    </row>
    <row r="4017" s="167" customFormat="true" ht="120" hidden="false" customHeight="false" outlineLevel="0" collapsed="false">
      <c r="A4017" s="112" t="s">
        <v>9</v>
      </c>
      <c r="B4017" s="142" t="s">
        <v>1679</v>
      </c>
      <c r="C4017" s="635"/>
      <c r="D4017" s="636"/>
      <c r="E4017" s="39" t="n">
        <v>0</v>
      </c>
      <c r="F4017" s="199" t="n">
        <f aca="false">E4017*D4017</f>
        <v>0</v>
      </c>
    </row>
    <row r="4018" s="167" customFormat="true" ht="46.5" hidden="false" customHeight="false" outlineLevel="0" collapsed="false">
      <c r="A4018" s="78"/>
      <c r="B4018" s="131" t="s">
        <v>1680</v>
      </c>
      <c r="C4018" s="645"/>
      <c r="D4018" s="646"/>
      <c r="E4018" s="43" t="n">
        <v>0</v>
      </c>
      <c r="F4018" s="224" t="n">
        <f aca="false">E4018*D4018</f>
        <v>0</v>
      </c>
    </row>
    <row r="4019" s="167" customFormat="true" ht="15" hidden="false" customHeight="false" outlineLevel="0" collapsed="false">
      <c r="A4019" s="124"/>
      <c r="B4019" s="434" t="s">
        <v>316</v>
      </c>
      <c r="C4019" s="303" t="s">
        <v>338</v>
      </c>
      <c r="D4019" s="304" t="n">
        <v>60</v>
      </c>
      <c r="E4019" s="30"/>
      <c r="F4019" s="166"/>
    </row>
    <row r="4020" s="167" customFormat="true" ht="105" hidden="false" customHeight="false" outlineLevel="0" collapsed="false">
      <c r="A4020" s="112" t="s">
        <v>16</v>
      </c>
      <c r="B4020" s="142" t="s">
        <v>1681</v>
      </c>
      <c r="C4020" s="143"/>
      <c r="D4020" s="165"/>
      <c r="E4020" s="39"/>
      <c r="F4020" s="199"/>
    </row>
    <row r="4021" s="167" customFormat="true" ht="46.5" hidden="false" customHeight="false" outlineLevel="0" collapsed="false">
      <c r="A4021" s="78"/>
      <c r="B4021" s="131" t="s">
        <v>1680</v>
      </c>
      <c r="C4021" s="145"/>
      <c r="D4021" s="169"/>
      <c r="E4021" s="43"/>
      <c r="F4021" s="224"/>
    </row>
    <row r="4022" s="167" customFormat="true" ht="15" hidden="false" customHeight="false" outlineLevel="0" collapsed="false">
      <c r="A4022" s="78"/>
      <c r="B4022" s="179" t="s">
        <v>1714</v>
      </c>
      <c r="C4022" s="127" t="s">
        <v>12</v>
      </c>
      <c r="D4022" s="171" t="n">
        <v>12</v>
      </c>
      <c r="E4022" s="30"/>
      <c r="F4022" s="166"/>
    </row>
    <row r="4023" s="167" customFormat="true" ht="15" hidden="false" customHeight="false" outlineLevel="0" collapsed="false">
      <c r="A4023" s="124"/>
      <c r="B4023" s="434" t="s">
        <v>1715</v>
      </c>
      <c r="C4023" s="127" t="s">
        <v>12</v>
      </c>
      <c r="D4023" s="171" t="n">
        <v>4</v>
      </c>
      <c r="E4023" s="30"/>
      <c r="F4023" s="166"/>
    </row>
    <row r="4024" s="167" customFormat="true" ht="60" hidden="false" customHeight="false" outlineLevel="0" collapsed="false">
      <c r="A4024" s="112" t="s">
        <v>20</v>
      </c>
      <c r="B4024" s="1021" t="s">
        <v>1684</v>
      </c>
      <c r="C4024" s="143"/>
      <c r="D4024" s="165"/>
      <c r="E4024" s="30"/>
      <c r="F4024" s="166"/>
    </row>
    <row r="4025" s="167" customFormat="true" ht="15" hidden="false" customHeight="false" outlineLevel="0" collapsed="false">
      <c r="A4025" s="124"/>
      <c r="B4025" s="434" t="s">
        <v>316</v>
      </c>
      <c r="C4025" s="127" t="s">
        <v>12</v>
      </c>
      <c r="D4025" s="171" t="n">
        <v>4</v>
      </c>
      <c r="E4025" s="30"/>
      <c r="F4025" s="166"/>
    </row>
    <row r="4026" s="167" customFormat="true" ht="30" hidden="false" customHeight="false" outlineLevel="0" collapsed="false">
      <c r="A4026" s="112" t="s">
        <v>30</v>
      </c>
      <c r="B4026" s="220" t="s">
        <v>1685</v>
      </c>
      <c r="C4026" s="143"/>
      <c r="D4026" s="165"/>
      <c r="E4026" s="39"/>
      <c r="F4026" s="199"/>
    </row>
    <row r="4027" s="167" customFormat="true" ht="46.5" hidden="false" customHeight="false" outlineLevel="0" collapsed="false">
      <c r="A4027" s="78"/>
      <c r="B4027" s="391" t="s">
        <v>1686</v>
      </c>
      <c r="C4027" s="145"/>
      <c r="D4027" s="169"/>
      <c r="E4027" s="43"/>
      <c r="F4027" s="224"/>
    </row>
    <row r="4028" s="167" customFormat="true" ht="15" hidden="false" customHeight="false" outlineLevel="0" collapsed="false">
      <c r="A4028" s="124"/>
      <c r="B4028" s="434" t="s">
        <v>316</v>
      </c>
      <c r="C4028" s="127" t="s">
        <v>12</v>
      </c>
      <c r="D4028" s="171" t="n">
        <v>18</v>
      </c>
      <c r="E4028" s="30"/>
      <c r="F4028" s="166"/>
    </row>
    <row r="4029" s="167" customFormat="true" ht="30" hidden="false" customHeight="false" outlineLevel="0" collapsed="false">
      <c r="A4029" s="112" t="s">
        <v>79</v>
      </c>
      <c r="B4029" s="1022" t="s">
        <v>1687</v>
      </c>
      <c r="C4029" s="635"/>
      <c r="D4029" s="636"/>
      <c r="E4029" s="39"/>
      <c r="F4029" s="199"/>
    </row>
    <row r="4030" s="167" customFormat="true" ht="30" hidden="false" customHeight="false" outlineLevel="0" collapsed="false">
      <c r="A4030" s="78"/>
      <c r="B4030" s="391" t="s">
        <v>1716</v>
      </c>
      <c r="C4030" s="145"/>
      <c r="D4030" s="169"/>
      <c r="E4030" s="43"/>
      <c r="F4030" s="224"/>
    </row>
    <row r="4031" s="167" customFormat="true" ht="15" hidden="false" customHeight="false" outlineLevel="0" collapsed="false">
      <c r="A4031" s="124"/>
      <c r="B4031" s="434" t="s">
        <v>316</v>
      </c>
      <c r="C4031" s="127" t="s">
        <v>12</v>
      </c>
      <c r="D4031" s="171" t="n">
        <v>4</v>
      </c>
      <c r="E4031" s="30"/>
      <c r="F4031" s="166"/>
    </row>
    <row r="4032" s="167" customFormat="true" ht="45" hidden="false" customHeight="false" outlineLevel="0" collapsed="false">
      <c r="A4032" s="112" t="s">
        <v>32</v>
      </c>
      <c r="B4032" s="1022" t="s">
        <v>1688</v>
      </c>
      <c r="C4032" s="635"/>
      <c r="D4032" s="636"/>
      <c r="E4032" s="39"/>
      <c r="F4032" s="199"/>
    </row>
    <row r="4033" s="167" customFormat="true" ht="46.5" hidden="false" customHeight="false" outlineLevel="0" collapsed="false">
      <c r="A4033" s="78"/>
      <c r="B4033" s="391" t="s">
        <v>1686</v>
      </c>
      <c r="C4033" s="145"/>
      <c r="D4033" s="169"/>
      <c r="E4033" s="43"/>
      <c r="F4033" s="224"/>
    </row>
    <row r="4034" s="167" customFormat="true" ht="15" hidden="false" customHeight="false" outlineLevel="0" collapsed="false">
      <c r="A4034" s="124"/>
      <c r="B4034" s="434" t="s">
        <v>316</v>
      </c>
      <c r="C4034" s="127" t="s">
        <v>12</v>
      </c>
      <c r="D4034" s="171" t="n">
        <v>4</v>
      </c>
      <c r="E4034" s="30"/>
      <c r="F4034" s="166"/>
    </row>
    <row r="4035" s="167" customFormat="true" ht="45" hidden="false" customHeight="false" outlineLevel="0" collapsed="false">
      <c r="A4035" s="27" t="s">
        <v>34</v>
      </c>
      <c r="B4035" s="1023" t="s">
        <v>343</v>
      </c>
      <c r="C4035" s="28"/>
      <c r="D4035" s="248" t="n">
        <v>0.5</v>
      </c>
      <c r="E4035" s="30"/>
      <c r="F4035" s="166"/>
    </row>
    <row r="4036" s="167" customFormat="true" ht="60" hidden="false" customHeight="false" outlineLevel="0" collapsed="false">
      <c r="A4036" s="27" t="s">
        <v>53</v>
      </c>
      <c r="B4036" s="1023" t="s">
        <v>1689</v>
      </c>
      <c r="C4036" s="175" t="s">
        <v>12</v>
      </c>
      <c r="D4036" s="171" t="n">
        <v>30</v>
      </c>
      <c r="E4036" s="30"/>
      <c r="F4036" s="166"/>
    </row>
    <row r="4037" s="167" customFormat="true" ht="30" hidden="false" customHeight="false" outlineLevel="0" collapsed="false">
      <c r="A4037" s="27" t="s">
        <v>493</v>
      </c>
      <c r="B4037" s="1023" t="s">
        <v>1690</v>
      </c>
      <c r="C4037" s="127" t="s">
        <v>338</v>
      </c>
      <c r="D4037" s="171" t="n">
        <v>58</v>
      </c>
      <c r="E4037" s="30"/>
      <c r="F4037" s="166"/>
    </row>
    <row r="4038" s="167" customFormat="true" ht="30" hidden="false" customHeight="false" outlineLevel="0" collapsed="false">
      <c r="A4038" s="112" t="s">
        <v>495</v>
      </c>
      <c r="B4038" s="1022" t="s">
        <v>1691</v>
      </c>
      <c r="C4038" s="635"/>
      <c r="D4038" s="636"/>
      <c r="E4038" s="39"/>
      <c r="F4038" s="199"/>
    </row>
    <row r="4039" s="167" customFormat="true" ht="46.5" hidden="false" customHeight="false" outlineLevel="0" collapsed="false">
      <c r="A4039" s="78"/>
      <c r="B4039" s="1024" t="s">
        <v>1692</v>
      </c>
      <c r="C4039" s="645"/>
      <c r="D4039" s="646"/>
      <c r="E4039" s="43"/>
      <c r="F4039" s="224"/>
    </row>
    <row r="4040" s="167" customFormat="true" ht="15" hidden="false" customHeight="false" outlineLevel="0" collapsed="false">
      <c r="A4040" s="124"/>
      <c r="B4040" s="434" t="s">
        <v>1693</v>
      </c>
      <c r="C4040" s="127" t="s">
        <v>12</v>
      </c>
      <c r="D4040" s="171" t="n">
        <v>4</v>
      </c>
      <c r="E4040" s="30"/>
      <c r="F4040" s="166"/>
    </row>
    <row r="4041" s="167" customFormat="true" ht="15" hidden="false" customHeight="false" outlineLevel="0" collapsed="false">
      <c r="A4041" s="112" t="s">
        <v>84</v>
      </c>
      <c r="B4041" s="1022" t="s">
        <v>1694</v>
      </c>
      <c r="C4041" s="635"/>
      <c r="D4041" s="636"/>
      <c r="E4041" s="39"/>
      <c r="F4041" s="199"/>
    </row>
    <row r="4042" s="167" customFormat="true" ht="46.5" hidden="false" customHeight="false" outlineLevel="0" collapsed="false">
      <c r="A4042" s="78"/>
      <c r="B4042" s="1024" t="s">
        <v>1692</v>
      </c>
      <c r="C4042" s="645"/>
      <c r="D4042" s="646"/>
      <c r="E4042" s="43"/>
      <c r="F4042" s="224"/>
    </row>
    <row r="4043" s="167" customFormat="true" ht="15" hidden="false" customHeight="false" outlineLevel="0" collapsed="false">
      <c r="A4043" s="124"/>
      <c r="B4043" s="442" t="s">
        <v>316</v>
      </c>
      <c r="C4043" s="127" t="s">
        <v>12</v>
      </c>
      <c r="D4043" s="171" t="n">
        <v>2</v>
      </c>
      <c r="E4043" s="30"/>
      <c r="F4043" s="166"/>
    </row>
    <row r="4044" s="167" customFormat="true" ht="30" hidden="false" customHeight="false" outlineLevel="0" collapsed="false">
      <c r="A4044" s="112" t="s">
        <v>86</v>
      </c>
      <c r="B4044" s="1022" t="s">
        <v>1695</v>
      </c>
      <c r="C4044" s="635"/>
      <c r="D4044" s="636"/>
      <c r="E4044" s="30"/>
      <c r="F4044" s="166"/>
    </row>
    <row r="4045" s="167" customFormat="true" ht="15" hidden="false" customHeight="false" outlineLevel="0" collapsed="false">
      <c r="A4045" s="78"/>
      <c r="B4045" s="1025" t="s">
        <v>1696</v>
      </c>
      <c r="C4045" s="303" t="s">
        <v>293</v>
      </c>
      <c r="D4045" s="304" t="n">
        <v>1</v>
      </c>
      <c r="E4045" s="30"/>
      <c r="F4045" s="166"/>
    </row>
    <row r="4046" s="167" customFormat="true" ht="15" hidden="false" customHeight="false" outlineLevel="0" collapsed="false">
      <c r="A4046" s="78"/>
      <c r="B4046" s="1025" t="s">
        <v>1697</v>
      </c>
      <c r="C4046" s="303" t="s">
        <v>293</v>
      </c>
      <c r="D4046" s="304" t="n">
        <v>1</v>
      </c>
      <c r="E4046" s="30"/>
      <c r="F4046" s="166"/>
    </row>
    <row r="4047" s="167" customFormat="true" ht="15" hidden="false" customHeight="false" outlineLevel="0" collapsed="false">
      <c r="A4047" s="112" t="s">
        <v>88</v>
      </c>
      <c r="B4047" s="1021" t="s">
        <v>1698</v>
      </c>
      <c r="C4047" s="143"/>
      <c r="D4047" s="165"/>
      <c r="E4047" s="39"/>
      <c r="F4047" s="199"/>
    </row>
    <row r="4048" s="167" customFormat="true" ht="46.5" hidden="false" customHeight="false" outlineLevel="0" collapsed="false">
      <c r="A4048" s="78"/>
      <c r="B4048" s="1024" t="s">
        <v>1692</v>
      </c>
      <c r="C4048" s="645"/>
      <c r="D4048" s="646"/>
      <c r="E4048" s="43"/>
      <c r="F4048" s="224"/>
    </row>
    <row r="4049" s="167" customFormat="true" ht="15" hidden="false" customHeight="false" outlineLevel="0" collapsed="false">
      <c r="A4049" s="124"/>
      <c r="B4049" s="434" t="s">
        <v>1513</v>
      </c>
      <c r="C4049" s="127" t="s">
        <v>12</v>
      </c>
      <c r="D4049" s="171" t="n">
        <v>2</v>
      </c>
      <c r="E4049" s="30"/>
      <c r="F4049" s="166"/>
    </row>
    <row r="4050" s="167" customFormat="true" ht="45" hidden="false" customHeight="false" outlineLevel="0" collapsed="false">
      <c r="A4050" s="112" t="s">
        <v>518</v>
      </c>
      <c r="B4050" s="1021" t="s">
        <v>1699</v>
      </c>
      <c r="C4050" s="143"/>
      <c r="D4050" s="165"/>
      <c r="E4050" s="39"/>
      <c r="F4050" s="199"/>
    </row>
    <row r="4051" s="167" customFormat="true" ht="15" hidden="false" customHeight="false" outlineLevel="0" collapsed="false">
      <c r="A4051" s="78"/>
      <c r="B4051" s="416" t="s">
        <v>1700</v>
      </c>
      <c r="C4051" s="145"/>
      <c r="D4051" s="169"/>
      <c r="E4051" s="81"/>
      <c r="F4051" s="223"/>
    </row>
    <row r="4052" s="167" customFormat="true" ht="15" hidden="false" customHeight="false" outlineLevel="0" collapsed="false">
      <c r="A4052" s="78"/>
      <c r="B4052" s="416" t="s">
        <v>1701</v>
      </c>
      <c r="C4052" s="145"/>
      <c r="D4052" s="169"/>
      <c r="E4052" s="81"/>
      <c r="F4052" s="223"/>
    </row>
    <row r="4053" s="167" customFormat="true" ht="15" hidden="false" customHeight="false" outlineLevel="0" collapsed="false">
      <c r="A4053" s="78"/>
      <c r="B4053" s="416" t="s">
        <v>1702</v>
      </c>
      <c r="C4053" s="145"/>
      <c r="D4053" s="169"/>
      <c r="E4053" s="81"/>
      <c r="F4053" s="223"/>
    </row>
    <row r="4054" s="167" customFormat="true" ht="15" hidden="false" customHeight="false" outlineLevel="0" collapsed="false">
      <c r="A4054" s="78"/>
      <c r="B4054" s="416" t="s">
        <v>1703</v>
      </c>
      <c r="C4054" s="145"/>
      <c r="D4054" s="169"/>
      <c r="E4054" s="81"/>
      <c r="F4054" s="223"/>
    </row>
    <row r="4055" s="167" customFormat="true" ht="15" hidden="false" customHeight="false" outlineLevel="0" collapsed="false">
      <c r="A4055" s="78"/>
      <c r="B4055" s="416" t="s">
        <v>1704</v>
      </c>
      <c r="C4055" s="145"/>
      <c r="D4055" s="169"/>
      <c r="E4055" s="81"/>
      <c r="F4055" s="223"/>
    </row>
    <row r="4056" s="167" customFormat="true" ht="15" hidden="false" customHeight="false" outlineLevel="0" collapsed="false">
      <c r="A4056" s="78"/>
      <c r="B4056" s="87" t="s">
        <v>1705</v>
      </c>
      <c r="C4056" s="145"/>
      <c r="D4056" s="169"/>
      <c r="E4056" s="81"/>
      <c r="F4056" s="223"/>
    </row>
    <row r="4057" s="167" customFormat="true" ht="15" hidden="false" customHeight="false" outlineLevel="0" collapsed="false">
      <c r="A4057" s="78"/>
      <c r="B4057" s="87" t="s">
        <v>1706</v>
      </c>
      <c r="C4057" s="145"/>
      <c r="D4057" s="169"/>
      <c r="E4057" s="81"/>
      <c r="F4057" s="223"/>
    </row>
    <row r="4058" s="167" customFormat="true" ht="15" hidden="false" customHeight="false" outlineLevel="0" collapsed="false">
      <c r="A4058" s="78"/>
      <c r="B4058" s="87" t="s">
        <v>1707</v>
      </c>
      <c r="C4058" s="145"/>
      <c r="D4058" s="169"/>
      <c r="E4058" s="81"/>
      <c r="F4058" s="223"/>
    </row>
    <row r="4059" s="167" customFormat="true" ht="15" hidden="false" customHeight="false" outlineLevel="0" collapsed="false">
      <c r="A4059" s="78"/>
      <c r="B4059" s="87" t="s">
        <v>1708</v>
      </c>
      <c r="C4059" s="145"/>
      <c r="D4059" s="169"/>
      <c r="E4059" s="81"/>
      <c r="F4059" s="223"/>
    </row>
    <row r="4060" s="167" customFormat="true" ht="15" hidden="false" customHeight="false" outlineLevel="0" collapsed="false">
      <c r="A4060" s="78"/>
      <c r="B4060" s="87" t="s">
        <v>1709</v>
      </c>
      <c r="C4060" s="145"/>
      <c r="D4060" s="169"/>
      <c r="E4060" s="81"/>
      <c r="F4060" s="223"/>
    </row>
    <row r="4061" s="167" customFormat="true" ht="15" hidden="false" customHeight="false" outlineLevel="0" collapsed="false">
      <c r="A4061" s="78"/>
      <c r="B4061" s="87" t="s">
        <v>1710</v>
      </c>
      <c r="C4061" s="145"/>
      <c r="D4061" s="169"/>
      <c r="E4061" s="43"/>
      <c r="F4061" s="224"/>
    </row>
    <row r="4062" s="167" customFormat="true" ht="15" hidden="false" customHeight="false" outlineLevel="0" collapsed="false">
      <c r="A4062" s="124"/>
      <c r="B4062" s="434"/>
      <c r="C4062" s="127" t="s">
        <v>240</v>
      </c>
      <c r="D4062" s="171" t="n">
        <v>1</v>
      </c>
      <c r="E4062" s="30"/>
      <c r="F4062" s="166"/>
    </row>
    <row r="4063" s="167" customFormat="true" ht="90" hidden="false" customHeight="false" outlineLevel="0" collapsed="false">
      <c r="A4063" s="112" t="s">
        <v>304</v>
      </c>
      <c r="B4063" s="1021" t="s">
        <v>1711</v>
      </c>
      <c r="C4063" s="143"/>
      <c r="D4063" s="165"/>
      <c r="E4063" s="39"/>
      <c r="F4063" s="199"/>
    </row>
    <row r="4064" s="167" customFormat="true" ht="46.5" hidden="false" customHeight="false" outlineLevel="0" collapsed="false">
      <c r="A4064" s="78"/>
      <c r="B4064" s="1024" t="s">
        <v>1692</v>
      </c>
      <c r="C4064" s="645"/>
      <c r="D4064" s="646"/>
      <c r="E4064" s="43"/>
      <c r="F4064" s="224"/>
    </row>
    <row r="4065" s="167" customFormat="true" ht="15" hidden="false" customHeight="false" outlineLevel="0" collapsed="false">
      <c r="A4065" s="124"/>
      <c r="B4065" s="434" t="s">
        <v>1717</v>
      </c>
      <c r="C4065" s="127" t="s">
        <v>12</v>
      </c>
      <c r="D4065" s="171" t="n">
        <v>2</v>
      </c>
      <c r="E4065" s="30"/>
      <c r="F4065" s="166"/>
    </row>
    <row r="4066" s="167" customFormat="true" ht="30" hidden="false" customHeight="false" outlineLevel="0" collapsed="false">
      <c r="A4066" s="27" t="s">
        <v>314</v>
      </c>
      <c r="B4066" s="491" t="s">
        <v>245</v>
      </c>
      <c r="C4066" s="175" t="s">
        <v>240</v>
      </c>
      <c r="D4066" s="171" t="n">
        <v>1</v>
      </c>
      <c r="E4066" s="30"/>
      <c r="F4066" s="166"/>
    </row>
    <row r="4067" s="167" customFormat="true" ht="45" hidden="false" customHeight="false" outlineLevel="0" collapsed="false">
      <c r="A4067" s="27" t="s">
        <v>317</v>
      </c>
      <c r="B4067" s="491" t="s">
        <v>247</v>
      </c>
      <c r="C4067" s="175" t="s">
        <v>240</v>
      </c>
      <c r="D4067" s="171" t="n">
        <v>1</v>
      </c>
      <c r="E4067" s="30"/>
      <c r="F4067" s="166"/>
    </row>
    <row r="4068" s="167" customFormat="true" ht="30.75" hidden="false" customHeight="false" outlineLevel="0" collapsed="false">
      <c r="A4068" s="112" t="s">
        <v>320</v>
      </c>
      <c r="B4068" s="164" t="s">
        <v>256</v>
      </c>
      <c r="C4068" s="143" t="s">
        <v>117</v>
      </c>
      <c r="D4068" s="165" t="n">
        <v>1</v>
      </c>
      <c r="E4068" s="39"/>
      <c r="F4068" s="199"/>
    </row>
    <row r="4069" s="206" customFormat="true" ht="15.75" hidden="false" customHeight="false" outlineLevel="0" collapsed="false">
      <c r="A4069" s="1026"/>
      <c r="B4069" s="498" t="s">
        <v>37</v>
      </c>
      <c r="C4069" s="769"/>
      <c r="D4069" s="770"/>
      <c r="E4069" s="685"/>
      <c r="F4069" s="205" t="n">
        <f aca="false">SUM(F4017:F4068)</f>
        <v>0</v>
      </c>
    </row>
    <row r="4070" customFormat="false" ht="15" hidden="false" customHeight="false" outlineLevel="0" collapsed="false">
      <c r="A4070" s="375"/>
      <c r="B4070" s="369"/>
      <c r="C4070" s="51"/>
      <c r="D4070" s="810"/>
      <c r="E4070" s="107"/>
      <c r="F4070" s="108"/>
    </row>
    <row r="4071" customFormat="false" ht="15.75" hidden="false" customHeight="false" outlineLevel="0" collapsed="false">
      <c r="A4071" s="375"/>
      <c r="B4071" s="369"/>
      <c r="C4071" s="51"/>
      <c r="D4071" s="810"/>
      <c r="E4071" s="107"/>
      <c r="F4071" s="108"/>
    </row>
    <row r="4072" customFormat="false" ht="31.5" hidden="false" customHeight="false" outlineLevel="0" collapsed="false">
      <c r="A4072" s="379" t="s">
        <v>2</v>
      </c>
      <c r="B4072" s="380" t="s">
        <v>1718</v>
      </c>
      <c r="C4072" s="380"/>
      <c r="D4072" s="380"/>
      <c r="E4072" s="798"/>
      <c r="F4072" s="851" t="s">
        <v>7</v>
      </c>
    </row>
    <row r="4073" customFormat="false" ht="15.75" hidden="false" customHeight="false" outlineLevel="0" collapsed="false">
      <c r="A4073" s="385"/>
      <c r="B4073" s="386"/>
      <c r="C4073" s="411"/>
      <c r="D4073" s="412"/>
      <c r="E4073" s="412"/>
      <c r="F4073" s="1027"/>
    </row>
    <row r="4074" customFormat="false" ht="15" hidden="false" customHeight="true" outlineLevel="0" collapsed="false">
      <c r="A4074" s="772" t="s">
        <v>9</v>
      </c>
      <c r="B4074" s="1028" t="s">
        <v>1719</v>
      </c>
      <c r="C4074" s="1028"/>
      <c r="D4074" s="1028"/>
      <c r="E4074" s="835"/>
      <c r="F4074" s="856" t="n">
        <f aca="false">F3816</f>
        <v>0</v>
      </c>
    </row>
    <row r="4075" customFormat="false" ht="15" hidden="false" customHeight="false" outlineLevel="0" collapsed="false">
      <c r="A4075" s="869" t="s">
        <v>16</v>
      </c>
      <c r="B4075" s="753" t="s">
        <v>1720</v>
      </c>
      <c r="C4075" s="838"/>
      <c r="D4075" s="838"/>
      <c r="E4075" s="870"/>
      <c r="F4075" s="856" t="n">
        <f aca="false">F3832</f>
        <v>0</v>
      </c>
    </row>
    <row r="4076" customFormat="false" ht="15" hidden="false" customHeight="false" outlineLevel="0" collapsed="false">
      <c r="A4076" s="748" t="s">
        <v>20</v>
      </c>
      <c r="B4076" s="749" t="s">
        <v>1721</v>
      </c>
      <c r="C4076" s="750"/>
      <c r="D4076" s="750"/>
      <c r="E4076" s="773"/>
      <c r="F4076" s="856" t="n">
        <f aca="false">F3913</f>
        <v>0</v>
      </c>
    </row>
    <row r="4077" customFormat="false" ht="15" hidden="false" customHeight="true" outlineLevel="0" collapsed="false">
      <c r="A4077" s="748" t="s">
        <v>30</v>
      </c>
      <c r="B4077" s="1028" t="s">
        <v>1722</v>
      </c>
      <c r="C4077" s="1028"/>
      <c r="D4077" s="1028"/>
      <c r="E4077" s="773"/>
      <c r="F4077" s="856" t="n">
        <f aca="false">F3935</f>
        <v>0</v>
      </c>
    </row>
    <row r="4078" customFormat="false" ht="15" hidden="false" customHeight="true" outlineLevel="0" collapsed="false">
      <c r="A4078" s="748" t="s">
        <v>79</v>
      </c>
      <c r="B4078" s="1028" t="s">
        <v>1723</v>
      </c>
      <c r="C4078" s="1028"/>
      <c r="D4078" s="1028"/>
      <c r="E4078" s="773"/>
      <c r="F4078" s="866" t="n">
        <f aca="false">F3955</f>
        <v>0</v>
      </c>
    </row>
    <row r="4079" s="52" customFormat="true" ht="15" hidden="false" customHeight="false" outlineLevel="0" collapsed="false">
      <c r="A4079" s="1029" t="s">
        <v>32</v>
      </c>
      <c r="B4079" s="1030" t="s">
        <v>1724</v>
      </c>
      <c r="C4079" s="1030"/>
      <c r="D4079" s="1030"/>
      <c r="E4079" s="773"/>
      <c r="F4079" s="866" t="n">
        <f aca="false">F4012</f>
        <v>0</v>
      </c>
    </row>
    <row r="4080" s="52" customFormat="true" ht="15" hidden="false" customHeight="false" outlineLevel="0" collapsed="false">
      <c r="A4080" s="1029" t="s">
        <v>34</v>
      </c>
      <c r="B4080" s="1030" t="s">
        <v>1725</v>
      </c>
      <c r="C4080" s="1030"/>
      <c r="D4080" s="1030"/>
      <c r="E4080" s="773"/>
      <c r="F4080" s="866" t="n">
        <f aca="false">F4013</f>
        <v>0</v>
      </c>
    </row>
    <row r="4081" customFormat="false" ht="15" hidden="false" customHeight="false" outlineLevel="0" collapsed="false">
      <c r="A4081" s="754"/>
      <c r="B4081" s="755"/>
      <c r="C4081" s="756"/>
      <c r="D4081" s="756"/>
      <c r="E4081" s="802"/>
      <c r="F4081" s="858"/>
    </row>
    <row r="4082" customFormat="false" ht="15" hidden="false" customHeight="false" outlineLevel="0" collapsed="false">
      <c r="A4082" s="758"/>
      <c r="B4082" s="753" t="s">
        <v>475</v>
      </c>
      <c r="C4082" s="750"/>
      <c r="D4082" s="750"/>
      <c r="E4082" s="773"/>
      <c r="F4082" s="871" t="n">
        <f aca="false">SUM(F4074:F4081)</f>
        <v>0</v>
      </c>
    </row>
    <row r="4083" customFormat="false" ht="15.75" hidden="false" customHeight="false" outlineLevel="0" collapsed="false">
      <c r="A4083" s="1018"/>
      <c r="B4083" s="168"/>
      <c r="C4083" s="51"/>
      <c r="D4083" s="376"/>
      <c r="E4083" s="107"/>
      <c r="F4083" s="108"/>
    </row>
    <row r="4084" customFormat="false" ht="30.75" hidden="false" customHeight="false" outlineLevel="0" collapsed="false">
      <c r="A4084" s="18" t="s">
        <v>2</v>
      </c>
      <c r="B4084" s="19" t="s">
        <v>3</v>
      </c>
      <c r="C4084" s="20" t="s">
        <v>4</v>
      </c>
      <c r="D4084" s="21" t="s">
        <v>5</v>
      </c>
      <c r="E4084" s="875" t="s">
        <v>6</v>
      </c>
      <c r="F4084" s="876" t="s">
        <v>7</v>
      </c>
    </row>
    <row r="4085" customFormat="false" ht="15" hidden="false" customHeight="false" outlineLevel="0" collapsed="false">
      <c r="A4085" s="24"/>
      <c r="B4085" s="46" t="s">
        <v>1239</v>
      </c>
      <c r="C4085" s="46"/>
      <c r="D4085" s="46"/>
      <c r="E4085" s="46"/>
      <c r="F4085" s="46"/>
    </row>
    <row r="4086" customFormat="false" ht="15" hidden="false" customHeight="false" outlineLevel="0" collapsed="false">
      <c r="B4086" s="356"/>
      <c r="C4086" s="357"/>
      <c r="D4086" s="356"/>
      <c r="E4086" s="873"/>
      <c r="F4086" s="874"/>
    </row>
    <row r="4087" customFormat="false" ht="18.75" hidden="false" customHeight="false" outlineLevel="0" collapsed="false">
      <c r="A4087" s="362" t="s">
        <v>182</v>
      </c>
      <c r="B4087" s="364" t="s">
        <v>472</v>
      </c>
      <c r="C4087" s="357"/>
      <c r="D4087" s="356"/>
      <c r="E4087" s="877" t="n">
        <f aca="false">F3567</f>
        <v>0</v>
      </c>
      <c r="F4087" s="877"/>
    </row>
    <row r="4088" customFormat="false" ht="18.75" hidden="false" customHeight="false" outlineLevel="0" collapsed="false">
      <c r="A4088" s="362"/>
      <c r="B4088" s="363"/>
      <c r="C4088" s="357"/>
      <c r="D4088" s="356"/>
      <c r="E4088" s="873"/>
      <c r="F4088" s="717"/>
    </row>
    <row r="4089" customFormat="false" ht="18.75" hidden="false" customHeight="false" outlineLevel="0" collapsed="false">
      <c r="A4089" s="362" t="s">
        <v>16</v>
      </c>
      <c r="B4089" s="367" t="s">
        <v>473</v>
      </c>
      <c r="C4089" s="365"/>
      <c r="D4089" s="354"/>
      <c r="E4089" s="877" t="n">
        <f aca="false">F3708</f>
        <v>0</v>
      </c>
      <c r="F4089" s="877"/>
    </row>
    <row r="4090" s="52" customFormat="true" ht="18.75" hidden="false" customHeight="false" outlineLevel="0" collapsed="false">
      <c r="A4090" s="362"/>
      <c r="B4090" s="367"/>
      <c r="C4090" s="365"/>
      <c r="D4090" s="354"/>
      <c r="E4090" s="810"/>
      <c r="F4090" s="717"/>
    </row>
    <row r="4091" s="52" customFormat="true" ht="18.75" hidden="false" customHeight="false" outlineLevel="0" collapsed="false">
      <c r="A4091" s="362" t="s">
        <v>20</v>
      </c>
      <c r="B4091" s="367" t="s">
        <v>474</v>
      </c>
      <c r="C4091" s="365"/>
      <c r="D4091" s="354"/>
      <c r="E4091" s="877" t="n">
        <f aca="false">F4082</f>
        <v>0</v>
      </c>
      <c r="F4091" s="877"/>
    </row>
    <row r="4092" s="52" customFormat="true" ht="18.75" hidden="false" customHeight="false" outlineLevel="0" collapsed="false">
      <c r="A4092" s="362"/>
      <c r="B4092" s="367"/>
      <c r="C4092" s="365"/>
      <c r="D4092" s="354"/>
      <c r="E4092" s="810"/>
      <c r="F4092" s="810"/>
    </row>
    <row r="4093" s="52" customFormat="true" ht="18.75" hidden="false" customHeight="false" outlineLevel="0" collapsed="false">
      <c r="A4093" s="8"/>
      <c r="B4093" s="878" t="s">
        <v>475</v>
      </c>
      <c r="C4093" s="168"/>
      <c r="D4093" s="51"/>
      <c r="E4093" s="879"/>
      <c r="F4093" s="879"/>
    </row>
    <row r="4094" customFormat="false" ht="18.75" hidden="false" customHeight="false" outlineLevel="0" collapsed="false">
      <c r="A4094" s="8"/>
      <c r="B4094" s="880"/>
      <c r="C4094" s="881"/>
      <c r="D4094" s="882"/>
      <c r="E4094" s="879"/>
      <c r="F4094" s="879"/>
    </row>
    <row r="4095" customFormat="false" ht="15" hidden="false" customHeight="false" outlineLevel="0" collapsed="false">
      <c r="A4095" s="1018"/>
      <c r="B4095" s="168"/>
      <c r="C4095" s="51"/>
      <c r="D4095" s="376"/>
      <c r="E4095" s="107"/>
      <c r="F4095" s="108"/>
    </row>
    <row r="4096" customFormat="false" ht="15.75" hidden="false" customHeight="false" outlineLevel="0" collapsed="false">
      <c r="A4096" s="375"/>
      <c r="B4096" s="168"/>
      <c r="C4096" s="51"/>
      <c r="D4096" s="376"/>
      <c r="E4096" s="107"/>
      <c r="F4096" s="108"/>
    </row>
    <row r="4097" customFormat="false" ht="30.75" hidden="false" customHeight="false" outlineLevel="0" collapsed="false">
      <c r="A4097" s="18" t="s">
        <v>2</v>
      </c>
      <c r="B4097" s="19" t="s">
        <v>3</v>
      </c>
      <c r="C4097" s="20" t="s">
        <v>4</v>
      </c>
      <c r="D4097" s="21" t="s">
        <v>5</v>
      </c>
      <c r="E4097" s="22" t="s">
        <v>6</v>
      </c>
      <c r="F4097" s="23" t="s">
        <v>7</v>
      </c>
    </row>
    <row r="4098" customFormat="false" ht="15" hidden="false" customHeight="false" outlineLevel="0" collapsed="false">
      <c r="A4098" s="701" t="s">
        <v>1239</v>
      </c>
      <c r="B4098" s="701"/>
      <c r="C4098" s="701"/>
      <c r="D4098" s="701"/>
      <c r="E4098" s="701"/>
      <c r="F4098" s="701"/>
    </row>
    <row r="4099" customFormat="false" ht="15" hidden="false" customHeight="false" outlineLevel="0" collapsed="false">
      <c r="B4099" s="356"/>
      <c r="C4099" s="357"/>
      <c r="D4099" s="356"/>
      <c r="E4099" s="358"/>
      <c r="F4099" s="359"/>
    </row>
    <row r="4100" customFormat="false" ht="18.75" hidden="false" customHeight="false" outlineLevel="0" collapsed="false">
      <c r="A4100" s="362" t="s">
        <v>182</v>
      </c>
      <c r="B4100" s="364" t="s">
        <v>1726</v>
      </c>
      <c r="C4100" s="357"/>
      <c r="D4100" s="356"/>
      <c r="E4100" s="101" t="n">
        <f aca="false">E544</f>
        <v>0</v>
      </c>
      <c r="F4100" s="101"/>
    </row>
    <row r="4101" customFormat="false" ht="18.75" hidden="false" customHeight="false" outlineLevel="0" collapsed="false">
      <c r="A4101" s="362"/>
      <c r="B4101" s="363"/>
      <c r="C4101" s="357"/>
      <c r="D4101" s="356"/>
      <c r="E4101" s="1031"/>
      <c r="F4101" s="17"/>
    </row>
    <row r="4102" customFormat="false" ht="18.75" hidden="false" customHeight="false" outlineLevel="0" collapsed="false">
      <c r="A4102" s="362" t="s">
        <v>16</v>
      </c>
      <c r="B4102" s="364" t="s">
        <v>1727</v>
      </c>
      <c r="C4102" s="357"/>
      <c r="D4102" s="356"/>
      <c r="E4102" s="101" t="n">
        <f aca="false">E1706</f>
        <v>0</v>
      </c>
      <c r="F4102" s="101"/>
    </row>
    <row r="4103" s="52" customFormat="true" ht="18.75" hidden="false" customHeight="false" outlineLevel="0" collapsed="false">
      <c r="A4103" s="362"/>
      <c r="B4103" s="363"/>
      <c r="C4103" s="365"/>
      <c r="D4103" s="366"/>
      <c r="E4103" s="101"/>
      <c r="F4103" s="17"/>
    </row>
    <row r="4104" s="52" customFormat="true" ht="18.75" hidden="false" customHeight="false" outlineLevel="0" collapsed="false">
      <c r="A4104" s="362" t="s">
        <v>20</v>
      </c>
      <c r="B4104" s="367" t="s">
        <v>1728</v>
      </c>
      <c r="C4104" s="365"/>
      <c r="D4104" s="354"/>
      <c r="E4104" s="101" t="n">
        <f aca="false">E2252</f>
        <v>0</v>
      </c>
      <c r="F4104" s="101"/>
    </row>
    <row r="4105" s="52" customFormat="true" ht="18.75" hidden="false" customHeight="false" outlineLevel="0" collapsed="false">
      <c r="A4105" s="362"/>
      <c r="B4105" s="367"/>
      <c r="C4105" s="365"/>
      <c r="D4105" s="354"/>
      <c r="E4105" s="101"/>
      <c r="F4105" s="17"/>
    </row>
    <row r="4106" s="52" customFormat="true" ht="18.75" hidden="false" customHeight="false" outlineLevel="0" collapsed="false">
      <c r="A4106" s="362" t="s">
        <v>1729</v>
      </c>
      <c r="B4106" s="368" t="s">
        <v>1730</v>
      </c>
      <c r="C4106" s="168"/>
      <c r="D4106" s="51"/>
      <c r="E4106" s="101" t="n">
        <f aca="false">E2437</f>
        <v>0</v>
      </c>
      <c r="F4106" s="101"/>
    </row>
    <row r="4107" s="52" customFormat="true" ht="15" hidden="false" customHeight="false" outlineLevel="0" collapsed="false">
      <c r="A4107" s="8"/>
      <c r="B4107" s="369"/>
      <c r="C4107" s="168"/>
      <c r="D4107" s="51"/>
      <c r="E4107" s="101"/>
      <c r="F4107" s="17"/>
    </row>
    <row r="4108" s="52" customFormat="true" ht="18.75" hidden="false" customHeight="false" outlineLevel="0" collapsed="false">
      <c r="A4108" s="362" t="s">
        <v>79</v>
      </c>
      <c r="B4108" s="368" t="s">
        <v>1731</v>
      </c>
      <c r="C4108" s="168"/>
      <c r="D4108" s="51"/>
      <c r="E4108" s="101" t="n">
        <f aca="false">E2971</f>
        <v>0</v>
      </c>
      <c r="F4108" s="101"/>
    </row>
    <row r="4109" s="52" customFormat="true" ht="18.75" hidden="false" customHeight="false" outlineLevel="0" collapsed="false">
      <c r="A4109" s="362"/>
      <c r="B4109" s="368"/>
      <c r="C4109" s="168"/>
      <c r="D4109" s="51"/>
      <c r="E4109" s="101"/>
      <c r="F4109" s="17"/>
    </row>
    <row r="4110" s="52" customFormat="true" ht="18.75" hidden="false" customHeight="false" outlineLevel="0" collapsed="false">
      <c r="A4110" s="362" t="s">
        <v>32</v>
      </c>
      <c r="B4110" s="368" t="s">
        <v>1732</v>
      </c>
      <c r="C4110" s="168"/>
      <c r="D4110" s="51"/>
      <c r="E4110" s="101" t="n">
        <f aca="false">E3166</f>
        <v>0</v>
      </c>
      <c r="F4110" s="101"/>
    </row>
    <row r="4111" s="52" customFormat="true" ht="18.75" hidden="false" customHeight="false" outlineLevel="0" collapsed="false">
      <c r="A4111" s="362"/>
      <c r="B4111" s="368"/>
      <c r="C4111" s="168"/>
      <c r="D4111" s="51"/>
      <c r="E4111" s="101"/>
      <c r="F4111" s="17"/>
    </row>
    <row r="4112" s="52" customFormat="true" ht="18.75" hidden="false" customHeight="false" outlineLevel="0" collapsed="false">
      <c r="A4112" s="362" t="s">
        <v>34</v>
      </c>
      <c r="B4112" s="368" t="s">
        <v>1733</v>
      </c>
      <c r="C4112" s="168"/>
      <c r="D4112" s="51"/>
      <c r="E4112" s="101" t="n">
        <f aca="false">E3302</f>
        <v>0</v>
      </c>
      <c r="F4112" s="101"/>
    </row>
    <row r="4113" s="52" customFormat="true" ht="18.75" hidden="false" customHeight="false" outlineLevel="0" collapsed="false">
      <c r="A4113" s="362"/>
      <c r="B4113" s="368"/>
      <c r="C4113" s="168"/>
      <c r="D4113" s="51"/>
      <c r="E4113" s="101"/>
      <c r="F4113" s="17"/>
    </row>
    <row r="4114" s="52" customFormat="true" ht="18.75" hidden="false" customHeight="false" outlineLevel="0" collapsed="false">
      <c r="A4114" s="362" t="s">
        <v>53</v>
      </c>
      <c r="B4114" s="368" t="s">
        <v>1734</v>
      </c>
      <c r="C4114" s="168"/>
      <c r="D4114" s="51"/>
      <c r="E4114" s="101" t="n">
        <f aca="false">E4093</f>
        <v>0</v>
      </c>
      <c r="F4114" s="101"/>
    </row>
    <row r="4115" s="52" customFormat="true" ht="18.75" hidden="false" customHeight="false" outlineLevel="0" collapsed="false">
      <c r="A4115" s="362"/>
      <c r="B4115" s="368"/>
      <c r="C4115" s="168"/>
      <c r="D4115" s="51"/>
      <c r="E4115" s="101"/>
      <c r="F4115" s="17"/>
    </row>
    <row r="4116" s="52" customFormat="true" ht="18.75" hidden="false" customHeight="false" outlineLevel="0" collapsed="false">
      <c r="A4116" s="362"/>
      <c r="B4116" s="368"/>
      <c r="C4116" s="168"/>
      <c r="D4116" s="51"/>
      <c r="E4116" s="101"/>
      <c r="F4116" s="17"/>
    </row>
    <row r="4117" s="52" customFormat="true" ht="18.75" hidden="false" customHeight="false" outlineLevel="0" collapsed="false">
      <c r="A4117" s="362"/>
      <c r="B4117" s="368"/>
      <c r="C4117" s="168"/>
      <c r="D4117" s="51"/>
      <c r="E4117" s="101"/>
      <c r="F4117" s="17"/>
    </row>
    <row r="4118" s="52" customFormat="true" ht="18.75" hidden="false" customHeight="false" outlineLevel="0" collapsed="false">
      <c r="A4118" s="8"/>
      <c r="B4118" s="368" t="s">
        <v>475</v>
      </c>
      <c r="C4118" s="168"/>
      <c r="D4118" s="51"/>
      <c r="E4118" s="101" t="n">
        <f aca="false">SUM(E4100:F4117)</f>
        <v>0</v>
      </c>
      <c r="F4118" s="101"/>
    </row>
    <row r="4119" s="52" customFormat="true" ht="18.75" hidden="false" customHeight="false" outlineLevel="0" collapsed="false">
      <c r="A4119" s="8"/>
      <c r="B4119" s="368"/>
      <c r="C4119" s="168"/>
      <c r="D4119" s="51"/>
      <c r="E4119" s="107"/>
      <c r="F4119" s="108"/>
    </row>
    <row r="4120" s="52" customFormat="true" ht="18.75" hidden="false" customHeight="false" outlineLevel="0" collapsed="false">
      <c r="A4120" s="8"/>
      <c r="B4120" s="368" t="s">
        <v>1735</v>
      </c>
      <c r="C4120" s="1032"/>
      <c r="D4120" s="1033"/>
      <c r="E4120" s="101" t="n">
        <f aca="false">E4118*0.17</f>
        <v>0</v>
      </c>
      <c r="F4120" s="101"/>
    </row>
    <row r="4121" s="52" customFormat="true" ht="15" hidden="false" customHeight="false" outlineLevel="0" collapsed="false">
      <c r="A4121" s="8"/>
      <c r="B4121" s="369"/>
      <c r="C4121" s="881"/>
      <c r="D4121" s="882"/>
      <c r="E4121" s="101"/>
      <c r="F4121" s="17"/>
    </row>
    <row r="4122" s="52" customFormat="true" ht="18.75" hidden="false" customHeight="false" outlineLevel="0" collapsed="false">
      <c r="A4122" s="8"/>
      <c r="B4122" s="1034" t="s">
        <v>1736</v>
      </c>
      <c r="C4122" s="881"/>
      <c r="D4122" s="882"/>
      <c r="E4122" s="101"/>
      <c r="F4122" s="17" t="n">
        <f aca="false">E4118*0.02</f>
        <v>0</v>
      </c>
    </row>
    <row r="4123" s="52" customFormat="true" ht="15" hidden="false" customHeight="false" outlineLevel="0" collapsed="false">
      <c r="A4123" s="8"/>
      <c r="B4123" s="1034"/>
      <c r="C4123" s="881"/>
      <c r="D4123" s="882"/>
      <c r="E4123" s="101"/>
      <c r="F4123" s="17"/>
    </row>
    <row r="4124" s="52" customFormat="true" ht="18.75" hidden="false" customHeight="false" outlineLevel="0" collapsed="false">
      <c r="A4124" s="8"/>
      <c r="B4124" s="1035" t="s">
        <v>1737</v>
      </c>
      <c r="C4124" s="881"/>
      <c r="D4124" s="882"/>
      <c r="E4124" s="101" t="n">
        <f aca="false">E4118+E4120+F4122</f>
        <v>0</v>
      </c>
      <c r="F4124" s="101"/>
    </row>
    <row r="4125" customFormat="false" ht="18.75" hidden="false" customHeight="false" outlineLevel="0" collapsed="false">
      <c r="A4125" s="362"/>
      <c r="B4125" s="368"/>
      <c r="C4125" s="168"/>
      <c r="D4125" s="51"/>
      <c r="E4125" s="101"/>
      <c r="F4125" s="17"/>
    </row>
    <row r="4126" customFormat="false" ht="18.75" hidden="false" customHeight="false" outlineLevel="0" collapsed="false">
      <c r="A4126" s="362"/>
      <c r="B4126" s="368"/>
      <c r="C4126" s="168"/>
      <c r="D4126" s="51"/>
      <c r="E4126" s="101"/>
      <c r="F4126" s="17"/>
    </row>
    <row r="4127" customFormat="false" ht="18.75" hidden="false" customHeight="false" outlineLevel="0" collapsed="false">
      <c r="A4127" s="362"/>
      <c r="B4127" s="368"/>
      <c r="C4127" s="168"/>
      <c r="D4127" s="51"/>
      <c r="E4127" s="101"/>
      <c r="F4127" s="17"/>
    </row>
  </sheetData>
  <mergeCells count="312">
    <mergeCell ref="A5:F5"/>
    <mergeCell ref="B8:F8"/>
    <mergeCell ref="B33:F33"/>
    <mergeCell ref="B52:F52"/>
    <mergeCell ref="C83:D83"/>
    <mergeCell ref="E83:F83"/>
    <mergeCell ref="B85:F85"/>
    <mergeCell ref="B115:F115"/>
    <mergeCell ref="B123:F123"/>
    <mergeCell ref="A147:F147"/>
    <mergeCell ref="C149:D149"/>
    <mergeCell ref="E149:F149"/>
    <mergeCell ref="A151:F151"/>
    <mergeCell ref="E153:F153"/>
    <mergeCell ref="E154:F154"/>
    <mergeCell ref="E155:F155"/>
    <mergeCell ref="E156:F156"/>
    <mergeCell ref="E157:F157"/>
    <mergeCell ref="E158:F158"/>
    <mergeCell ref="A160:D160"/>
    <mergeCell ref="E160:F160"/>
    <mergeCell ref="A163:F163"/>
    <mergeCell ref="C165:D165"/>
    <mergeCell ref="E165:F165"/>
    <mergeCell ref="C166:D166"/>
    <mergeCell ref="E166:F166"/>
    <mergeCell ref="B168:F168"/>
    <mergeCell ref="A169:A171"/>
    <mergeCell ref="A173:A175"/>
    <mergeCell ref="C195:D195"/>
    <mergeCell ref="E195:F195"/>
    <mergeCell ref="B197:F197"/>
    <mergeCell ref="C201:D201"/>
    <mergeCell ref="E201:F201"/>
    <mergeCell ref="A203:F203"/>
    <mergeCell ref="A210:F210"/>
    <mergeCell ref="C284:D284"/>
    <mergeCell ref="E284:F284"/>
    <mergeCell ref="B286:F286"/>
    <mergeCell ref="C422:D422"/>
    <mergeCell ref="E422:F422"/>
    <mergeCell ref="B424:F424"/>
    <mergeCell ref="C456:D456"/>
    <mergeCell ref="E456:F456"/>
    <mergeCell ref="B458:F458"/>
    <mergeCell ref="C507:D507"/>
    <mergeCell ref="E507:F507"/>
    <mergeCell ref="B509:F509"/>
    <mergeCell ref="C519:D519"/>
    <mergeCell ref="E519:F519"/>
    <mergeCell ref="A521:F521"/>
    <mergeCell ref="B535:F535"/>
    <mergeCell ref="E538:F538"/>
    <mergeCell ref="E540:F540"/>
    <mergeCell ref="E542:F542"/>
    <mergeCell ref="E544:F544"/>
    <mergeCell ref="A553:F553"/>
    <mergeCell ref="C587:D587"/>
    <mergeCell ref="E587:F587"/>
    <mergeCell ref="B730:E730"/>
    <mergeCell ref="E732:F732"/>
    <mergeCell ref="E733:F733"/>
    <mergeCell ref="E734:F734"/>
    <mergeCell ref="E735:F735"/>
    <mergeCell ref="E736:F736"/>
    <mergeCell ref="E737:F737"/>
    <mergeCell ref="E738:F738"/>
    <mergeCell ref="A740:D740"/>
    <mergeCell ref="E740:F740"/>
    <mergeCell ref="A743:F743"/>
    <mergeCell ref="B747:F747"/>
    <mergeCell ref="A748:A750"/>
    <mergeCell ref="C769:D769"/>
    <mergeCell ref="E769:F769"/>
    <mergeCell ref="B771:F771"/>
    <mergeCell ref="C775:D775"/>
    <mergeCell ref="E775:F775"/>
    <mergeCell ref="A777:F777"/>
    <mergeCell ref="A784:F784"/>
    <mergeCell ref="B974:D974"/>
    <mergeCell ref="B1103:D1103"/>
    <mergeCell ref="B1195:D1195"/>
    <mergeCell ref="B1289:D1289"/>
    <mergeCell ref="B1417:D1417"/>
    <mergeCell ref="B1433:D1433"/>
    <mergeCell ref="B1511:D1511"/>
    <mergeCell ref="B1616:D1616"/>
    <mergeCell ref="B1668:D1668"/>
    <mergeCell ref="B1680:D1680"/>
    <mergeCell ref="E1682:F1682"/>
    <mergeCell ref="E1683:F1683"/>
    <mergeCell ref="E1684:F1684"/>
    <mergeCell ref="E1685:F1685"/>
    <mergeCell ref="E1686:F1686"/>
    <mergeCell ref="E1687:F1687"/>
    <mergeCell ref="E1688:F1688"/>
    <mergeCell ref="E1689:F1689"/>
    <mergeCell ref="E1690:F1690"/>
    <mergeCell ref="E1691:F1691"/>
    <mergeCell ref="A1693:D1693"/>
    <mergeCell ref="E1693:F1693"/>
    <mergeCell ref="A1698:F1698"/>
    <mergeCell ref="E1700:F1700"/>
    <mergeCell ref="E1702:F1702"/>
    <mergeCell ref="E1704:F1704"/>
    <mergeCell ref="E1706:F1706"/>
    <mergeCell ref="A1713:F1713"/>
    <mergeCell ref="C1738:D1738"/>
    <mergeCell ref="E1738:F1738"/>
    <mergeCell ref="C1757:D1757"/>
    <mergeCell ref="E1757:F1757"/>
    <mergeCell ref="C1791:D1791"/>
    <mergeCell ref="E1791:F1791"/>
    <mergeCell ref="C1854:D1854"/>
    <mergeCell ref="E1854:F1854"/>
    <mergeCell ref="A1856:F1856"/>
    <mergeCell ref="E1858:F1858"/>
    <mergeCell ref="E1859:F1859"/>
    <mergeCell ref="E1860:F1860"/>
    <mergeCell ref="E1861:F1861"/>
    <mergeCell ref="E1862:F1862"/>
    <mergeCell ref="E1863:F1863"/>
    <mergeCell ref="A1865:D1865"/>
    <mergeCell ref="E1865:F1865"/>
    <mergeCell ref="A1868:F1868"/>
    <mergeCell ref="C1869:D1869"/>
    <mergeCell ref="E1869:F1869"/>
    <mergeCell ref="B1871:F1871"/>
    <mergeCell ref="A1872:A1874"/>
    <mergeCell ref="A1876:A1878"/>
    <mergeCell ref="C1898:D1898"/>
    <mergeCell ref="E1898:F1898"/>
    <mergeCell ref="B1900:F1900"/>
    <mergeCell ref="C1904:D1904"/>
    <mergeCell ref="E1904:F1904"/>
    <mergeCell ref="A1906:F1906"/>
    <mergeCell ref="A1913:F1913"/>
    <mergeCell ref="C1987:D1987"/>
    <mergeCell ref="E1987:F1987"/>
    <mergeCell ref="B1989:F1989"/>
    <mergeCell ref="C2125:D2125"/>
    <mergeCell ref="E2125:F2125"/>
    <mergeCell ref="B2127:F2127"/>
    <mergeCell ref="C2161:D2161"/>
    <mergeCell ref="E2161:F2161"/>
    <mergeCell ref="B2163:F2163"/>
    <mergeCell ref="C2216:D2216"/>
    <mergeCell ref="E2216:F2216"/>
    <mergeCell ref="B2218:F2218"/>
    <mergeCell ref="C2228:D2228"/>
    <mergeCell ref="E2228:F2228"/>
    <mergeCell ref="A2230:F2230"/>
    <mergeCell ref="B2244:F2244"/>
    <mergeCell ref="E2246:F2246"/>
    <mergeCell ref="E2248:F2248"/>
    <mergeCell ref="E2250:F2250"/>
    <mergeCell ref="E2252:F2252"/>
    <mergeCell ref="A2260:F2260"/>
    <mergeCell ref="B2263:F2263"/>
    <mergeCell ref="C2285:D2285"/>
    <mergeCell ref="E2285:F2285"/>
    <mergeCell ref="B2287:F2287"/>
    <mergeCell ref="B2302:F2302"/>
    <mergeCell ref="C2333:D2333"/>
    <mergeCell ref="E2333:F2333"/>
    <mergeCell ref="B2335:F2335"/>
    <mergeCell ref="B2366:F2366"/>
    <mergeCell ref="B2374:F2374"/>
    <mergeCell ref="C2395:D2395"/>
    <mergeCell ref="E2395:F2395"/>
    <mergeCell ref="A2397:F2397"/>
    <mergeCell ref="E2399:F2399"/>
    <mergeCell ref="E2400:F2400"/>
    <mergeCell ref="E2401:F2401"/>
    <mergeCell ref="E2402:F2402"/>
    <mergeCell ref="E2403:F2403"/>
    <mergeCell ref="E2404:F2404"/>
    <mergeCell ref="A2406:D2406"/>
    <mergeCell ref="E2406:F2406"/>
    <mergeCell ref="A2408:F2408"/>
    <mergeCell ref="B2411:F2411"/>
    <mergeCell ref="C2420:D2420"/>
    <mergeCell ref="E2420:F2420"/>
    <mergeCell ref="C2421:D2421"/>
    <mergeCell ref="E2421:F2421"/>
    <mergeCell ref="A2423:F2423"/>
    <mergeCell ref="B2431:F2431"/>
    <mergeCell ref="E2433:F2433"/>
    <mergeCell ref="E2435:F2435"/>
    <mergeCell ref="E2437:F2437"/>
    <mergeCell ref="A2443:F2443"/>
    <mergeCell ref="B2446:F2446"/>
    <mergeCell ref="C2464:D2464"/>
    <mergeCell ref="E2464:F2464"/>
    <mergeCell ref="B2466:F2466"/>
    <mergeCell ref="B2481:F2481"/>
    <mergeCell ref="C2512:D2512"/>
    <mergeCell ref="E2512:F2512"/>
    <mergeCell ref="B2514:F2514"/>
    <mergeCell ref="B2552:F2552"/>
    <mergeCell ref="B2560:F2560"/>
    <mergeCell ref="B2583:E2583"/>
    <mergeCell ref="A2594:F2594"/>
    <mergeCell ref="B2597:F2597"/>
    <mergeCell ref="C2603:D2603"/>
    <mergeCell ref="E2603:F2603"/>
    <mergeCell ref="C2604:D2604"/>
    <mergeCell ref="E2604:F2604"/>
    <mergeCell ref="A2606:F2606"/>
    <mergeCell ref="A2612:F2612"/>
    <mergeCell ref="B2951:E2951"/>
    <mergeCell ref="A2963:F2963"/>
    <mergeCell ref="E2965:F2965"/>
    <mergeCell ref="E2967:F2967"/>
    <mergeCell ref="E2969:F2969"/>
    <mergeCell ref="E2971:F2971"/>
    <mergeCell ref="A2978:F2978"/>
    <mergeCell ref="C3050:D3050"/>
    <mergeCell ref="E3050:F3050"/>
    <mergeCell ref="B3113:E3113"/>
    <mergeCell ref="A3124:F3124"/>
    <mergeCell ref="B3127:F3127"/>
    <mergeCell ref="C3143:D3143"/>
    <mergeCell ref="E3143:F3143"/>
    <mergeCell ref="B3145:F3145"/>
    <mergeCell ref="C3148:D3148"/>
    <mergeCell ref="E3148:F3148"/>
    <mergeCell ref="A3150:F3150"/>
    <mergeCell ref="A3160:F3160"/>
    <mergeCell ref="E3162:F3162"/>
    <mergeCell ref="E3164:F3164"/>
    <mergeCell ref="E3166:F3166"/>
    <mergeCell ref="A3172:F3172"/>
    <mergeCell ref="B3204:D3204"/>
    <mergeCell ref="A3214:F3214"/>
    <mergeCell ref="A3220:A3222"/>
    <mergeCell ref="A3223:A3227"/>
    <mergeCell ref="A3231:E3231"/>
    <mergeCell ref="A3232:A3236"/>
    <mergeCell ref="A3240:E3240"/>
    <mergeCell ref="A3241:A3242"/>
    <mergeCell ref="A3243:A3247"/>
    <mergeCell ref="A3251:E3251"/>
    <mergeCell ref="A3252:A3253"/>
    <mergeCell ref="B3252:B3253"/>
    <mergeCell ref="A3254:A3261"/>
    <mergeCell ref="A3266:E3266"/>
    <mergeCell ref="A3267:A3270"/>
    <mergeCell ref="A3271:A3278"/>
    <mergeCell ref="B3282:D3282"/>
    <mergeCell ref="B3296:F3296"/>
    <mergeCell ref="E3298:F3298"/>
    <mergeCell ref="E3300:F3300"/>
    <mergeCell ref="E3302:F3302"/>
    <mergeCell ref="E3303:F3303"/>
    <mergeCell ref="A3309:F3309"/>
    <mergeCell ref="A3312:E3312"/>
    <mergeCell ref="A3350:E3350"/>
    <mergeCell ref="A3387:E3387"/>
    <mergeCell ref="A3407:E3407"/>
    <mergeCell ref="A3425:E3425"/>
    <mergeCell ref="A3485:E3485"/>
    <mergeCell ref="A3503:E3503"/>
    <mergeCell ref="A3508:E3508"/>
    <mergeCell ref="A3515:E3515"/>
    <mergeCell ref="A3523:E3523"/>
    <mergeCell ref="B3554:E3554"/>
    <mergeCell ref="A3572:F3572"/>
    <mergeCell ref="A3582:A3584"/>
    <mergeCell ref="A3585:A3589"/>
    <mergeCell ref="A3593:E3593"/>
    <mergeCell ref="A3594:A3596"/>
    <mergeCell ref="A3597:A3599"/>
    <mergeCell ref="A3611:E3611"/>
    <mergeCell ref="A3616:E3616"/>
    <mergeCell ref="A3630:A3632"/>
    <mergeCell ref="A3633:A3637"/>
    <mergeCell ref="A3649:E3649"/>
    <mergeCell ref="A3664:A3666"/>
    <mergeCell ref="A3667:A3671"/>
    <mergeCell ref="A3684:E3684"/>
    <mergeCell ref="B3693:D3693"/>
    <mergeCell ref="E3712:F3712"/>
    <mergeCell ref="A3714:F3714"/>
    <mergeCell ref="E3715:F3715"/>
    <mergeCell ref="A3718:E3718"/>
    <mergeCell ref="A3819:E3819"/>
    <mergeCell ref="A3836:E3836"/>
    <mergeCell ref="A3916:E3916"/>
    <mergeCell ref="A3938:E3938"/>
    <mergeCell ref="B4072:D4072"/>
    <mergeCell ref="B4074:D4074"/>
    <mergeCell ref="B4077:D4077"/>
    <mergeCell ref="B4078:D4078"/>
    <mergeCell ref="B4085:F4085"/>
    <mergeCell ref="E4087:F4087"/>
    <mergeCell ref="E4089:F4089"/>
    <mergeCell ref="E4091:F4091"/>
    <mergeCell ref="E4093:F4093"/>
    <mergeCell ref="E4094:F4094"/>
    <mergeCell ref="A4098:F4098"/>
    <mergeCell ref="E4100:F4100"/>
    <mergeCell ref="E4102:F4102"/>
    <mergeCell ref="E4104:F4104"/>
    <mergeCell ref="E4106:F4106"/>
    <mergeCell ref="E4108:F4108"/>
    <mergeCell ref="E4110:F4110"/>
    <mergeCell ref="E4112:F4112"/>
    <mergeCell ref="E4114:F4114"/>
    <mergeCell ref="E4118:F4118"/>
    <mergeCell ref="E4120:F4120"/>
    <mergeCell ref="E4124:F4124"/>
  </mergeCells>
  <conditionalFormatting sqref="D323:D331">
    <cfRule type="expression" priority="2" aboveAverage="0" equalAverage="0" bottom="0" percent="0" rank="0" text="" dxfId="0">
      <formula>LEN(TRIM(D323))&gt;0</formula>
    </cfRule>
    <cfRule type="expression" priority="3" aboveAverage="0" equalAverage="0" bottom="0" percent="0" rank="0" text="" dxfId="1">
      <formula>C323&lt;&gt;""</formula>
    </cfRule>
  </conditionalFormatting>
  <conditionalFormatting sqref="D380:D381">
    <cfRule type="expression" priority="4" aboveAverage="0" equalAverage="0" bottom="0" percent="0" rank="0" text="" dxfId="0">
      <formula>LEN(TRIM(D380))&gt;0</formula>
    </cfRule>
    <cfRule type="expression" priority="5" aboveAverage="0" equalAverage="0" bottom="0" percent="0" rank="0" text="" dxfId="2">
      <formula>C380&lt;&gt;""</formula>
    </cfRule>
  </conditionalFormatting>
  <conditionalFormatting sqref="D1326:D1334">
    <cfRule type="expression" priority="6" aboveAverage="0" equalAverage="0" bottom="0" percent="0" rank="0" text="" dxfId="0">
      <formula>LEN(TRIM(D1326))&gt;0</formula>
    </cfRule>
    <cfRule type="expression" priority="7" aboveAverage="0" equalAverage="0" bottom="0" percent="0" rank="0" text="" dxfId="3">
      <formula>C1326&lt;&gt;""</formula>
    </cfRule>
  </conditionalFormatting>
  <conditionalFormatting sqref="D1373:D1374">
    <cfRule type="expression" priority="8" aboveAverage="0" equalAverage="0" bottom="0" percent="0" rank="0" text="" dxfId="0">
      <formula>LEN(TRIM(D1373))&gt;0</formula>
    </cfRule>
    <cfRule type="expression" priority="9" aboveAverage="0" equalAverage="0" bottom="0" percent="0" rank="0" text="" dxfId="4">
      <formula>C1373&lt;&gt;""</formula>
    </cfRule>
  </conditionalFormatting>
  <conditionalFormatting sqref="D2026:D2034">
    <cfRule type="expression" priority="10" aboveAverage="0" equalAverage="0" bottom="0" percent="0" rank="0" text="" dxfId="0">
      <formula>LEN(TRIM(D2026))&gt;0</formula>
    </cfRule>
    <cfRule type="expression" priority="11" aboveAverage="0" equalAverage="0" bottom="0" percent="0" rank="0" text="" dxfId="5">
      <formula>C2026&lt;&gt;""</formula>
    </cfRule>
  </conditionalFormatting>
  <conditionalFormatting sqref="D2083:D2084">
    <cfRule type="expression" priority="12" aboveAverage="0" equalAverage="0" bottom="0" percent="0" rank="0" text="" dxfId="0">
      <formula>LEN(TRIM(D2083))&gt;0</formula>
    </cfRule>
    <cfRule type="expression" priority="13" aboveAverage="0" equalAverage="0" bottom="0" percent="0" rank="0" text="" dxfId="6">
      <formula>C2083&lt;&gt;""</formula>
    </cfRule>
  </conditionalFormatting>
  <printOptions headings="false" gridLines="false" gridLinesSet="true" horizontalCentered="false" verticalCentered="false"/>
  <pageMargins left="0.747916666666667" right="0.39375" top="0.590277777777778" bottom="0.590277777777778" header="0.511811023622047" footer="0.354166666666667"/>
  <pageSetup paperSize="9" scale="79" fitToWidth="1" fitToHeight="1" pageOrder="downThenOver" orientation="portrait" blackAndWhite="false" draft="false" cellComments="none" firstPageNumber="48" useFirstPageNumber="true" horizontalDpi="300" verticalDpi="300" copies="1"/>
  <headerFooter differentFirst="false" differentOddEven="false">
    <oddHeader/>
    <oddFooter>&amp;C&amp;P</oddFooter>
  </headerFooter>
  <rowBreaks count="27" manualBreakCount="27">
    <brk id="82" man="true" max="16383" min="0"/>
    <brk id="120" man="true" max="16383" min="0"/>
    <brk id="161" man="true" max="16383" min="0"/>
    <brk id="200" man="true" max="16383" min="0"/>
    <brk id="208" man="true" max="16383" min="0"/>
    <brk id="531" man="true" max="16383" min="0"/>
    <brk id="546" man="true" max="16383" min="0"/>
    <brk id="583" man="true" max="16383" min="0"/>
    <brk id="671" man="true" max="16383" min="0"/>
    <brk id="971" man="true" max="16383" min="0"/>
    <brk id="1677" man="true" max="16383" min="0"/>
    <brk id="1852" man="true" max="16383" min="0"/>
    <brk id="2269" man="true" max="16383" min="0"/>
    <brk id="2379" man="true" max="16383" min="0"/>
    <brk id="2428" man="true" max="16383" min="0"/>
    <brk id="2463" man="true" max="16383" min="0"/>
    <brk id="2511" man="true" max="16383" min="0"/>
    <brk id="2581" man="true" max="16383" min="0"/>
    <brk id="2610" man="true" max="16383" min="0"/>
    <brk id="3142" man="true" max="16383" min="0"/>
    <brk id="3228" man="true" max="16383" min="0"/>
    <brk id="3488" man="true" max="16383" min="0"/>
    <brk id="3551" man="true" max="16383" min="0"/>
    <brk id="3590" man="true" max="16383" min="0"/>
    <brk id="3638" man="true" max="16383" min="0"/>
    <brk id="3691" man="true" max="16383" min="0"/>
    <brk id="4094" man="true" max="16383" min="0"/>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5"/>
  <sheetViews>
    <sheetView showFormulas="false" showGridLines="true" showRowColHeaders="true" showZeros="false" rightToLeft="false" tabSelected="false" showOutlineSymbols="true" defaultGridColor="true" view="pageBreakPreview" topLeftCell="A1" colorId="64" zoomScale="100" zoomScaleNormal="100" zoomScalePageLayoutView="100" workbookViewId="0">
      <selection pane="topLeft" activeCell="H1" activeCellId="1" sqref="B4066:B4067 H1"/>
    </sheetView>
  </sheetViews>
  <sheetFormatPr defaultColWidth="8.6875" defaultRowHeight="12.75" zeroHeight="false" outlineLevelRow="0" outlineLevelCol="0"/>
  <cols>
    <col collapsed="false" customWidth="true" hidden="false" outlineLevel="0" max="1" min="1" style="0" width="6.57"/>
    <col collapsed="false" customWidth="true" hidden="false" outlineLevel="0" max="2" min="2" style="0" width="40.28"/>
    <col collapsed="false" customWidth="true" hidden="false" outlineLevel="0" max="3" min="3" style="0" width="8"/>
    <col collapsed="false" customWidth="true" hidden="false" outlineLevel="0" max="4" min="4" style="0" width="12.42"/>
    <col collapsed="false" customWidth="true" hidden="false" outlineLevel="0" max="5" min="5" style="0" width="11.29"/>
    <col collapsed="false" customWidth="true" hidden="false" outlineLevel="0" max="6" min="6" style="0" width="12.57"/>
  </cols>
  <sheetData>
    <row r="1" customFormat="false" ht="59.25" hidden="false" customHeight="true" outlineLevel="0" collapsed="false">
      <c r="A1" s="1036" t="s">
        <v>1738</v>
      </c>
      <c r="B1" s="1036"/>
      <c r="C1" s="1036"/>
      <c r="D1" s="1036"/>
      <c r="E1" s="1036"/>
      <c r="F1" s="1036"/>
      <c r="G1" s="365"/>
    </row>
    <row r="2" customFormat="false" ht="12" hidden="false" customHeight="true" outlineLevel="0" collapsed="false">
      <c r="A2" s="3"/>
      <c r="B2" s="3"/>
      <c r="C2" s="3"/>
      <c r="D2" s="3"/>
      <c r="E2" s="3"/>
      <c r="F2" s="3"/>
    </row>
    <row r="3" customFormat="false" ht="31.5" hidden="false" customHeight="false" outlineLevel="0" collapsed="false">
      <c r="A3" s="796" t="s">
        <v>2</v>
      </c>
      <c r="B3" s="380" t="s">
        <v>3</v>
      </c>
      <c r="C3" s="381" t="s">
        <v>4</v>
      </c>
      <c r="D3" s="382" t="s">
        <v>5</v>
      </c>
      <c r="E3" s="381" t="s">
        <v>6</v>
      </c>
      <c r="F3" s="1037" t="s">
        <v>7</v>
      </c>
    </row>
    <row r="4" customFormat="false" ht="30" hidden="false" customHeight="true" outlineLevel="0" collapsed="false">
      <c r="A4" s="822"/>
      <c r="B4" s="386" t="s">
        <v>1739</v>
      </c>
      <c r="C4" s="386"/>
      <c r="D4" s="387"/>
      <c r="E4" s="1038"/>
      <c r="F4" s="1039"/>
    </row>
    <row r="5" customFormat="false" ht="150" hidden="false" customHeight="false" outlineLevel="0" collapsed="false">
      <c r="A5" s="816" t="s">
        <v>1740</v>
      </c>
      <c r="B5" s="177" t="s">
        <v>1741</v>
      </c>
      <c r="C5" s="37"/>
      <c r="D5" s="815"/>
      <c r="E5" s="64"/>
      <c r="F5" s="64"/>
    </row>
    <row r="6" customFormat="false" ht="15" hidden="false" customHeight="true" outlineLevel="0" collapsed="false">
      <c r="A6" s="818"/>
      <c r="B6" s="148" t="s">
        <v>1742</v>
      </c>
      <c r="C6" s="79" t="s">
        <v>1174</v>
      </c>
      <c r="D6" s="1040" t="n">
        <v>181.7</v>
      </c>
      <c r="E6" s="69"/>
      <c r="F6" s="69"/>
    </row>
    <row r="7" customFormat="false" ht="15" hidden="false" customHeight="true" outlineLevel="0" collapsed="false">
      <c r="A7" s="1041"/>
      <c r="B7" s="148" t="s">
        <v>1743</v>
      </c>
      <c r="C7" s="1042" t="s">
        <v>1174</v>
      </c>
      <c r="D7" s="1040" t="n">
        <v>242.6</v>
      </c>
      <c r="E7" s="69"/>
      <c r="F7" s="69"/>
    </row>
    <row r="8" customFormat="false" ht="15" hidden="true" customHeight="false" outlineLevel="0" collapsed="false">
      <c r="A8" s="818"/>
      <c r="B8" s="446"/>
      <c r="C8" s="79"/>
      <c r="D8" s="1040"/>
      <c r="E8" s="69"/>
      <c r="F8" s="69"/>
    </row>
    <row r="9" customFormat="false" ht="9" hidden="true" customHeight="true" outlineLevel="0" collapsed="false">
      <c r="A9" s="819"/>
      <c r="B9" s="446"/>
      <c r="C9" s="79"/>
      <c r="D9" s="821"/>
      <c r="E9" s="1043"/>
      <c r="F9" s="1043"/>
    </row>
    <row r="10" customFormat="false" ht="15" hidden="false" customHeight="true" outlineLevel="0" collapsed="false">
      <c r="A10" s="1044"/>
      <c r="B10" s="447" t="s">
        <v>1744</v>
      </c>
      <c r="C10" s="1045" t="s">
        <v>1174</v>
      </c>
      <c r="D10" s="1046" t="n">
        <v>424.3</v>
      </c>
      <c r="E10" s="69"/>
      <c r="F10" s="69"/>
    </row>
    <row r="11" customFormat="false" ht="31.5" hidden="false" customHeight="true" outlineLevel="0" collapsed="false">
      <c r="A11" s="1047" t="s">
        <v>1745</v>
      </c>
      <c r="B11" s="148" t="s">
        <v>1746</v>
      </c>
      <c r="C11" s="79"/>
      <c r="D11" s="815"/>
      <c r="E11" s="64"/>
      <c r="F11" s="64"/>
    </row>
    <row r="12" customFormat="false" ht="15" hidden="false" customHeight="true" outlineLevel="0" collapsed="false">
      <c r="A12" s="1047"/>
      <c r="B12" s="148" t="s">
        <v>1742</v>
      </c>
      <c r="C12" s="221" t="s">
        <v>1426</v>
      </c>
      <c r="D12" s="1040" t="n">
        <v>200</v>
      </c>
      <c r="E12" s="69"/>
      <c r="F12" s="69"/>
    </row>
    <row r="13" customFormat="false" ht="15" hidden="false" customHeight="true" outlineLevel="0" collapsed="false">
      <c r="A13" s="1047"/>
      <c r="B13" s="148" t="s">
        <v>1747</v>
      </c>
      <c r="C13" s="221" t="s">
        <v>1426</v>
      </c>
      <c r="D13" s="1040" t="n">
        <v>182.4</v>
      </c>
      <c r="E13" s="69"/>
      <c r="F13" s="69"/>
    </row>
    <row r="14" customFormat="false" ht="15" hidden="false" customHeight="true" outlineLevel="0" collapsed="false">
      <c r="A14" s="1047"/>
      <c r="B14" s="820" t="s">
        <v>1748</v>
      </c>
      <c r="C14" s="625" t="s">
        <v>1426</v>
      </c>
      <c r="D14" s="821" t="n">
        <v>382.4</v>
      </c>
      <c r="E14" s="1043"/>
      <c r="F14" s="1043"/>
    </row>
    <row r="15" customFormat="false" ht="30" hidden="false" customHeight="true" outlineLevel="0" collapsed="false">
      <c r="A15" s="806"/>
      <c r="B15" s="807" t="s">
        <v>1749</v>
      </c>
      <c r="C15" s="506"/>
      <c r="D15" s="387"/>
      <c r="E15" s="1038"/>
      <c r="F15" s="1048"/>
    </row>
  </sheetData>
  <mergeCells count="2">
    <mergeCell ref="A1:F1"/>
    <mergeCell ref="A11:A14"/>
  </mergeCells>
  <printOptions headings="false" gridLines="false" gridLinesSet="true" horizontalCentered="false" verticalCentered="false"/>
  <pageMargins left="1.18125" right="0.708333333333333" top="0.590277777777778" bottom="0.590972222222222" header="0.511811023622047" footer="0.315277777777778"/>
  <pageSetup paperSize="9" scale="91" fitToWidth="1" fitToHeight="1" pageOrder="downThenOver" orientation="portrait" blackAndWhite="false" draft="false" cellComments="none" horizontalDpi="300" verticalDpi="300" copies="1"/>
  <headerFooter differentFirst="false" differentOddEven="false">
    <oddHeader/>
    <oddFooter>&amp;R&amp;P</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2"/>
  <sheetViews>
    <sheetView showFormulas="false" showGridLines="true" showRowColHeaders="true" showZeros="false" rightToLeft="false" tabSelected="false" showOutlineSymbols="true" defaultGridColor="true" view="pageBreakPreview" topLeftCell="A1" colorId="64" zoomScale="100" zoomScaleNormal="100" zoomScalePageLayoutView="100" workbookViewId="0">
      <selection pane="topLeft" activeCell="H1" activeCellId="1" sqref="B4066:B4067 H1"/>
    </sheetView>
  </sheetViews>
  <sheetFormatPr defaultColWidth="8.6875" defaultRowHeight="12.75" zeroHeight="false" outlineLevelRow="0" outlineLevelCol="0"/>
  <cols>
    <col collapsed="false" customWidth="true" hidden="false" outlineLevel="0" max="1" min="1" style="0" width="6.57"/>
    <col collapsed="false" customWidth="true" hidden="false" outlineLevel="0" max="2" min="2" style="0" width="40.28"/>
    <col collapsed="false" customWidth="true" hidden="false" outlineLevel="0" max="3" min="3" style="0" width="8"/>
    <col collapsed="false" customWidth="true" hidden="false" outlineLevel="0" max="4" min="4" style="0" width="12.42"/>
    <col collapsed="false" customWidth="true" hidden="false" outlineLevel="0" max="5" min="5" style="0" width="11.29"/>
    <col collapsed="false" customWidth="true" hidden="false" outlineLevel="0" max="6" min="6" style="0" width="12.57"/>
  </cols>
  <sheetData>
    <row r="1" customFormat="false" ht="59.25" hidden="false" customHeight="true" outlineLevel="0" collapsed="false">
      <c r="A1" s="1036" t="s">
        <v>1738</v>
      </c>
      <c r="B1" s="1036"/>
      <c r="C1" s="1036"/>
      <c r="D1" s="1036"/>
      <c r="E1" s="1036"/>
      <c r="F1" s="1036"/>
      <c r="G1" s="365"/>
    </row>
    <row r="2" customFormat="false" ht="12" hidden="false" customHeight="true" outlineLevel="0" collapsed="false">
      <c r="A2" s="3"/>
      <c r="B2" s="3"/>
      <c r="C2" s="3"/>
      <c r="D2" s="3"/>
      <c r="E2" s="3"/>
      <c r="F2" s="3"/>
    </row>
    <row r="3" customFormat="false" ht="31.5" hidden="false" customHeight="false" outlineLevel="0" collapsed="false">
      <c r="A3" s="796" t="s">
        <v>2</v>
      </c>
      <c r="B3" s="380" t="s">
        <v>3</v>
      </c>
      <c r="C3" s="381" t="s">
        <v>4</v>
      </c>
      <c r="D3" s="382" t="s">
        <v>5</v>
      </c>
      <c r="E3" s="381" t="s">
        <v>6</v>
      </c>
      <c r="F3" s="1037" t="s">
        <v>7</v>
      </c>
    </row>
    <row r="4" customFormat="false" ht="30" hidden="false" customHeight="true" outlineLevel="0" collapsed="false">
      <c r="A4" s="822"/>
      <c r="B4" s="386" t="s">
        <v>1750</v>
      </c>
      <c r="C4" s="386"/>
      <c r="D4" s="387"/>
      <c r="E4" s="1038"/>
      <c r="F4" s="1039"/>
    </row>
    <row r="5" customFormat="false" ht="156" hidden="false" customHeight="true" outlineLevel="0" collapsed="false">
      <c r="A5" s="816" t="s">
        <v>1751</v>
      </c>
      <c r="B5" s="177" t="s">
        <v>1752</v>
      </c>
      <c r="C5" s="28" t="s">
        <v>1174</v>
      </c>
      <c r="D5" s="805" t="n">
        <v>38.5</v>
      </c>
      <c r="E5" s="94"/>
      <c r="F5" s="94"/>
    </row>
    <row r="6" customFormat="false" ht="12.75" hidden="true" customHeight="true" outlineLevel="0" collapsed="false">
      <c r="A6" s="1049"/>
      <c r="B6" s="1050"/>
      <c r="C6" s="79"/>
      <c r="D6" s="1040"/>
      <c r="E6" s="69"/>
      <c r="F6" s="69"/>
    </row>
    <row r="7" customFormat="false" ht="24.75" hidden="true" customHeight="true" outlineLevel="0" collapsed="false">
      <c r="A7" s="1049"/>
      <c r="B7" s="1050"/>
      <c r="C7" s="79"/>
      <c r="D7" s="1040"/>
      <c r="E7" s="69"/>
      <c r="F7" s="69"/>
    </row>
    <row r="8" customFormat="false" ht="23.25" hidden="true" customHeight="true" outlineLevel="0" collapsed="false">
      <c r="A8" s="1049"/>
      <c r="B8" s="1050"/>
      <c r="C8" s="79"/>
      <c r="D8" s="1040"/>
      <c r="E8" s="69"/>
      <c r="F8" s="69"/>
    </row>
    <row r="9" customFormat="false" ht="84" hidden="true" customHeight="true" outlineLevel="0" collapsed="false">
      <c r="A9" s="813"/>
      <c r="B9" s="1051"/>
      <c r="C9" s="41"/>
      <c r="D9" s="821"/>
      <c r="E9" s="1043"/>
      <c r="F9" s="1043"/>
    </row>
    <row r="10" customFormat="false" ht="15" hidden="true" customHeight="false" outlineLevel="0" collapsed="false">
      <c r="A10" s="814"/>
      <c r="B10" s="177"/>
      <c r="C10" s="41"/>
      <c r="D10" s="1040"/>
      <c r="E10" s="69"/>
      <c r="F10" s="69"/>
    </row>
    <row r="11" customFormat="false" ht="81" hidden="true" customHeight="true" outlineLevel="0" collapsed="false">
      <c r="A11" s="1052"/>
      <c r="B11" s="177"/>
      <c r="C11" s="28"/>
      <c r="D11" s="815"/>
      <c r="E11" s="64"/>
      <c r="F11" s="64"/>
    </row>
    <row r="12" customFormat="false" ht="30" hidden="false" customHeight="true" outlineLevel="0" collapsed="false">
      <c r="A12" s="806"/>
      <c r="B12" s="807" t="s">
        <v>1753</v>
      </c>
      <c r="C12" s="506"/>
      <c r="D12" s="802"/>
      <c r="E12" s="1053"/>
      <c r="F12" s="1054"/>
    </row>
  </sheetData>
  <mergeCells count="1">
    <mergeCell ref="A1:F1"/>
  </mergeCells>
  <printOptions headings="false" gridLines="false" gridLinesSet="true" horizontalCentered="false" verticalCentered="false"/>
  <pageMargins left="1.18125" right="0.708333333333333" top="0.590277777777778" bottom="0.590972222222222" header="0.511811023622047" footer="0.315277777777778"/>
  <pageSetup paperSize="9" scale="91" fitToWidth="1" fitToHeight="1" pageOrder="downThenOver" orientation="portrait" blackAndWhite="false" draft="false" cellComments="none" horizontalDpi="300" verticalDpi="300" copies="1"/>
  <headerFooter differentFirst="false" differentOddEven="false">
    <oddHeader/>
    <oddFooter>&amp;R&amp;P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8"/>
  <sheetViews>
    <sheetView showFormulas="false" showGridLines="true" showRowColHeaders="true" showZeros="false" rightToLeft="false" tabSelected="false" showOutlineSymbols="true" defaultGridColor="true" view="pageBreakPreview" topLeftCell="A1" colorId="64" zoomScale="100" zoomScaleNormal="100" zoomScalePageLayoutView="100" workbookViewId="0">
      <selection pane="topLeft" activeCell="H1" activeCellId="1" sqref="B4066:B4067 H1"/>
    </sheetView>
  </sheetViews>
  <sheetFormatPr defaultColWidth="8.6875" defaultRowHeight="12.75" zeroHeight="false" outlineLevelRow="0" outlineLevelCol="0"/>
  <cols>
    <col collapsed="false" customWidth="true" hidden="false" outlineLevel="0" max="1" min="1" style="0" width="6.57"/>
    <col collapsed="false" customWidth="true" hidden="false" outlineLevel="0" max="2" min="2" style="0" width="40.28"/>
    <col collapsed="false" customWidth="true" hidden="false" outlineLevel="0" max="3" min="3" style="0" width="8"/>
    <col collapsed="false" customWidth="true" hidden="false" outlineLevel="0" max="4" min="4" style="0" width="12.42"/>
    <col collapsed="false" customWidth="true" hidden="false" outlineLevel="0" max="5" min="5" style="0" width="11.29"/>
    <col collapsed="false" customWidth="true" hidden="false" outlineLevel="0" max="6" min="6" style="0" width="12.57"/>
  </cols>
  <sheetData>
    <row r="1" customFormat="false" ht="59.25" hidden="false" customHeight="true" outlineLevel="0" collapsed="false">
      <c r="A1" s="1036" t="s">
        <v>1738</v>
      </c>
      <c r="B1" s="1036"/>
      <c r="C1" s="1036"/>
      <c r="D1" s="1036"/>
      <c r="E1" s="1036"/>
      <c r="F1" s="1036"/>
      <c r="G1" s="365"/>
    </row>
    <row r="2" customFormat="false" ht="12" hidden="false" customHeight="true" outlineLevel="0" collapsed="false">
      <c r="A2" s="3"/>
      <c r="B2" s="3"/>
      <c r="C2" s="3"/>
      <c r="D2" s="3"/>
      <c r="E2" s="3"/>
      <c r="F2" s="3"/>
    </row>
    <row r="3" customFormat="false" ht="31.5" hidden="false" customHeight="false" outlineLevel="0" collapsed="false">
      <c r="A3" s="796" t="s">
        <v>2</v>
      </c>
      <c r="B3" s="380" t="s">
        <v>3</v>
      </c>
      <c r="C3" s="381" t="s">
        <v>4</v>
      </c>
      <c r="D3" s="382" t="s">
        <v>5</v>
      </c>
      <c r="E3" s="381" t="s">
        <v>6</v>
      </c>
      <c r="F3" s="1037" t="s">
        <v>7</v>
      </c>
    </row>
    <row r="4" customFormat="false" ht="30" hidden="false" customHeight="true" outlineLevel="0" collapsed="false">
      <c r="A4" s="822"/>
      <c r="B4" s="386" t="s">
        <v>1754</v>
      </c>
      <c r="C4" s="386"/>
      <c r="D4" s="387"/>
      <c r="E4" s="1038"/>
      <c r="F4" s="1039"/>
    </row>
    <row r="5" customFormat="false" ht="188.25" hidden="false" customHeight="true" outlineLevel="0" collapsed="false">
      <c r="A5" s="814" t="s">
        <v>1755</v>
      </c>
      <c r="B5" s="86" t="s">
        <v>1756</v>
      </c>
      <c r="C5" s="28" t="s">
        <v>1174</v>
      </c>
      <c r="D5" s="805" t="n">
        <v>648</v>
      </c>
      <c r="F5" s="94"/>
    </row>
    <row r="6" customFormat="false" ht="15" hidden="true" customHeight="false" outlineLevel="0" collapsed="false">
      <c r="A6" s="814"/>
      <c r="B6" s="86"/>
      <c r="C6" s="28"/>
      <c r="D6" s="805"/>
      <c r="E6" s="94"/>
      <c r="F6" s="94"/>
    </row>
    <row r="7" customFormat="false" ht="15" hidden="true" customHeight="false" outlineLevel="0" collapsed="false">
      <c r="A7" s="816"/>
      <c r="B7" s="177"/>
      <c r="C7" s="37"/>
      <c r="D7" s="815"/>
      <c r="E7" s="64"/>
      <c r="F7" s="64"/>
    </row>
    <row r="8" customFormat="false" ht="30" hidden="false" customHeight="true" outlineLevel="0" collapsed="false">
      <c r="A8" s="806"/>
      <c r="B8" s="807" t="s">
        <v>1757</v>
      </c>
      <c r="C8" s="506"/>
      <c r="D8" s="802"/>
      <c r="E8" s="802"/>
      <c r="F8" s="47"/>
    </row>
  </sheetData>
  <mergeCells count="1">
    <mergeCell ref="A1:F1"/>
  </mergeCells>
  <printOptions headings="false" gridLines="false" gridLinesSet="true" horizontalCentered="false" verticalCentered="false"/>
  <pageMargins left="1.18125" right="0.708333333333333" top="0.590277777777778" bottom="0.590972222222222" header="0.511811023622047" footer="0.315277777777778"/>
  <pageSetup paperSize="9" scale="91" fitToWidth="1" fitToHeight="1" pageOrder="downThenOver" orientation="portrait" blackAndWhite="false" draft="false" cellComments="none" horizontalDpi="300" verticalDpi="300" copies="1"/>
  <headerFooter differentFirst="false" differentOddEven="false">
    <oddHeader/>
    <oddFooter>&amp;R&amp;P</oddFooter>
  </headerFooter>
  <drawing r:id="rId1"/>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23A9F6D4CD6E4B87CE6CF6EC71CF8F" ma:contentTypeVersion="10" ma:contentTypeDescription="Create a new document." ma:contentTypeScope="" ma:versionID="f684878f5ab82eba6043fa44d1104c90">
  <xsd:schema xmlns:xsd="http://www.w3.org/2001/XMLSchema" xmlns:xs="http://www.w3.org/2001/XMLSchema" xmlns:p="http://schemas.microsoft.com/office/2006/metadata/properties" xmlns:ns3="aadb2d8f-fcd7-44dc-b39e-89346b1158a8" xmlns:ns4="fd7905cd-281d-4d2a-9622-74769c9209a0" targetNamespace="http://schemas.microsoft.com/office/2006/metadata/properties" ma:root="true" ma:fieldsID="1b9c7e3f9eabe07a49c9be25312f9d7f" ns3:_="" ns4:_="">
    <xsd:import namespace="aadb2d8f-fcd7-44dc-b39e-89346b1158a8"/>
    <xsd:import namespace="fd7905cd-281d-4d2a-9622-74769c9209a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db2d8f-fcd7-44dc-b39e-89346b1158a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7905cd-281d-4d2a-9622-74769c9209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_activity" ma:index="17"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fd7905cd-281d-4d2a-9622-74769c9209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4B98D7-5739-41A6-813A-EC9CE93CD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db2d8f-fcd7-44dc-b39e-89346b1158a8"/>
    <ds:schemaRef ds:uri="fd7905cd-281d-4d2a-9622-74769c9209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5636E3-18F8-426B-B534-35C631D6F9AB}">
  <ds:schemaRefs>
    <ds:schemaRef ds:uri="http://purl.org/dc/terms/"/>
    <ds:schemaRef ds:uri="http://schemas.microsoft.com/office/2006/metadata/properties"/>
    <ds:schemaRef ds:uri="http://purl.org/dc/dcmitype/"/>
    <ds:schemaRef ds:uri="aadb2d8f-fcd7-44dc-b39e-89346b1158a8"/>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fd7905cd-281d-4d2a-9622-74769c9209a0"/>
    <ds:schemaRef ds:uri="http://www.w3.org/XML/1998/namespace"/>
  </ds:schemaRefs>
</ds:datastoreItem>
</file>

<file path=customXml/itemProps3.xml><?xml version="1.0" encoding="utf-8"?>
<ds:datastoreItem xmlns:ds="http://schemas.openxmlformats.org/officeDocument/2006/customXml" ds:itemID="{11E3442C-89ED-4F8A-9F74-D548B3B45F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3</TotalTime>
  <Application>LibreOffice/7.3.7.2$Linux_X86_64 LibreOffice_project/30$Build-2</Application>
  <AppVersion>15.0000</AppVersion>
  <Company>ARS-POOL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2005-01-27T08:40:19Z</dcterms:created>
  <dc:creator>Ivana</dc:creator>
  <dc:description/>
  <dc:language>hr-HR</dc:language>
  <cp:lastModifiedBy/>
  <dcterms:modified xsi:type="dcterms:W3CDTF">2023-08-15T09:55:10Z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0x0101006D23A9F6D4CD6E4B87CE6CF6EC71CF8F</vt:lpwstr>
  </property>
</Properties>
</file>